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O:\папки к Совету\Папка 222\"/>
    </mc:Choice>
  </mc:AlternateContent>
  <bookViews>
    <workbookView xWindow="0" yWindow="480" windowWidth="23250" windowHeight="11955" firstSheet="7" activeTab="11"/>
  </bookViews>
  <sheets>
    <sheet name="Прил.1 Поступление доходов 2023" sheetId="1" r:id="rId1"/>
    <sheet name="Прил. 2 Доходы ГАД " sheetId="2" r:id="rId2"/>
    <sheet name="Прил.3 Функцион.2023 " sheetId="11" r:id="rId3"/>
    <sheet name="Прил.4 Расходы Ведомств 2023" sheetId="4" r:id="rId4"/>
    <sheet name="Прил.5 Программы 2023" sheetId="13" r:id="rId5"/>
    <sheet name="Прил. 6 Источники_2023" sheetId="5" r:id="rId6"/>
    <sheet name="Прил. 7 Источники_2023" sheetId="6" r:id="rId7"/>
    <sheet name="Прил. 8 Программа заимств.2023" sheetId="7" r:id="rId8"/>
    <sheet name="Пр.9 Мун.долг. 2023" sheetId="8" r:id="rId9"/>
    <sheet name="Прил. 10 Инвестиции 2023 " sheetId="14" r:id="rId10"/>
    <sheet name="Прил.11 Резервный фонд" sheetId="12" r:id="rId11"/>
    <sheet name="Прил. 12 Дорожный фонд" sheetId="16" r:id="rId12"/>
  </sheets>
  <definedNames>
    <definedName name="_xlnm.Print_Area" localSheetId="8">'Пр.9 Мун.долг. 2023'!$A$1:$K$58</definedName>
    <definedName name="_xlnm.Print_Area" localSheetId="9">'Прил. 10 Инвестиции 2023 '!$A$1:$J$23</definedName>
    <definedName name="_xlnm.Print_Area" localSheetId="1">'Прил. 2 Доходы ГАД '!$A$1:$E$239</definedName>
    <definedName name="_xlnm.Print_Area" localSheetId="6">'Прил. 7 Источники_2023'!$A$1:$F$22</definedName>
    <definedName name="_xlnm.Print_Area" localSheetId="0">'Прил.1 Поступление доходов 2023'!$B$1:$I$191</definedName>
    <definedName name="_xlnm.Print_Area" localSheetId="10">'Прил.11 Резервный фонд'!$A$1:$K$42</definedName>
    <definedName name="_xlnm.Print_Area" localSheetId="2">'Прил.3 Функцион.2023 '!$A$1:$J$1681</definedName>
    <definedName name="_xlnm.Print_Area" localSheetId="3">'Прил.4 Расходы Ведомств 2023'!$A$1:$K$1781</definedName>
    <definedName name="_xlnm.Print_Area" localSheetId="4">'Прил.5 Программы 2023'!$A$1:$H$1423</definedName>
  </definedNames>
  <calcPr calcId="162913"/>
</workbook>
</file>

<file path=xl/calcChain.xml><?xml version="1.0" encoding="utf-8"?>
<calcChain xmlns="http://schemas.openxmlformats.org/spreadsheetml/2006/main">
  <c r="H13" i="8" l="1"/>
  <c r="G13" i="8"/>
  <c r="F13" i="8"/>
  <c r="E13" i="8"/>
  <c r="C13" i="7" l="1"/>
  <c r="C12" i="7"/>
  <c r="C19" i="7"/>
  <c r="C18" i="7"/>
  <c r="C20" i="7" s="1"/>
  <c r="D20" i="7"/>
  <c r="F19" i="6"/>
  <c r="E25" i="5"/>
  <c r="D27" i="5"/>
  <c r="D39" i="5"/>
  <c r="D61" i="5"/>
  <c r="D60" i="5" s="1"/>
  <c r="E61" i="5"/>
  <c r="E60" i="5" s="1"/>
  <c r="D50" i="5"/>
  <c r="D49" i="5" s="1"/>
  <c r="E50" i="5"/>
  <c r="E49" i="5" s="1"/>
  <c r="D41" i="5"/>
  <c r="E41" i="5"/>
  <c r="E39" i="5"/>
  <c r="D36" i="5"/>
  <c r="D33" i="5" s="1"/>
  <c r="E36" i="5"/>
  <c r="C14" i="7" l="1"/>
  <c r="E38" i="5"/>
  <c r="D38" i="5"/>
  <c r="C42" i="5" l="1"/>
  <c r="C39" i="5"/>
  <c r="C41" i="5"/>
  <c r="C38" i="5" l="1"/>
  <c r="C27" i="5" s="1"/>
  <c r="C36" i="5"/>
  <c r="C33" i="5" s="1"/>
  <c r="C25" i="5" l="1"/>
  <c r="H191" i="1" l="1"/>
  <c r="H172" i="1"/>
  <c r="H171" i="1"/>
  <c r="H170" i="1"/>
  <c r="H169" i="1"/>
  <c r="H168" i="1"/>
  <c r="H167" i="1"/>
  <c r="H166" i="1"/>
  <c r="H164" i="1"/>
  <c r="H163" i="1"/>
  <c r="H162" i="1"/>
  <c r="H161" i="1"/>
  <c r="H160" i="1"/>
  <c r="H159" i="1"/>
  <c r="H158" i="1"/>
  <c r="H157" i="1"/>
  <c r="H156" i="1"/>
  <c r="H155" i="1"/>
  <c r="H154" i="1"/>
  <c r="H153" i="1"/>
  <c r="H152" i="1"/>
  <c r="H151" i="1"/>
  <c r="H150" i="1"/>
  <c r="H149" i="1"/>
  <c r="H147" i="1"/>
  <c r="H146" i="1"/>
  <c r="H145" i="1"/>
  <c r="H144" i="1"/>
  <c r="H143" i="1"/>
  <c r="H140" i="1"/>
  <c r="H139" i="1"/>
  <c r="H136" i="1"/>
  <c r="H135" i="1"/>
  <c r="H134" i="1"/>
  <c r="H127" i="1"/>
  <c r="H125" i="1"/>
  <c r="H109" i="1"/>
  <c r="H108" i="1"/>
  <c r="H107" i="1"/>
  <c r="H106" i="1"/>
  <c r="H105" i="1"/>
  <c r="H104" i="1"/>
  <c r="H101" i="1"/>
  <c r="H100" i="1"/>
  <c r="H99" i="1"/>
  <c r="H98" i="1"/>
  <c r="H97" i="1"/>
  <c r="H96" i="1"/>
  <c r="H93" i="1"/>
  <c r="H92" i="1"/>
  <c r="H91" i="1"/>
  <c r="H88" i="1"/>
  <c r="H81" i="1"/>
  <c r="H80" i="1"/>
  <c r="H79" i="1"/>
  <c r="H78" i="1"/>
  <c r="H77" i="1"/>
  <c r="H76" i="1"/>
  <c r="H75" i="1"/>
  <c r="H74" i="1"/>
  <c r="H73" i="1"/>
  <c r="H70" i="1"/>
  <c r="H69" i="1"/>
  <c r="H68" i="1"/>
  <c r="H67" i="1"/>
  <c r="H65" i="1"/>
  <c r="H64" i="1"/>
  <c r="H63" i="1"/>
  <c r="H62" i="1"/>
  <c r="H53" i="1"/>
  <c r="H52" i="1"/>
  <c r="H51" i="1"/>
  <c r="H50" i="1"/>
  <c r="H49" i="1"/>
  <c r="H48" i="1"/>
  <c r="H47" i="1"/>
  <c r="H46" i="1"/>
  <c r="H45" i="1"/>
  <c r="H44" i="1"/>
  <c r="H43" i="1"/>
  <c r="H41" i="1"/>
  <c r="H40" i="1"/>
  <c r="H33" i="1"/>
  <c r="H32" i="1"/>
  <c r="H31" i="1"/>
  <c r="H30" i="1"/>
  <c r="H29" i="1"/>
  <c r="H28" i="1"/>
  <c r="H27" i="1"/>
  <c r="H26" i="1"/>
  <c r="H25" i="1"/>
  <c r="H24" i="1"/>
  <c r="H18" i="1"/>
  <c r="H16" i="1"/>
  <c r="H15" i="1"/>
  <c r="H14" i="1"/>
  <c r="H13" i="1"/>
  <c r="H12" i="1"/>
  <c r="H11" i="1"/>
  <c r="I15" i="14" l="1"/>
  <c r="J12" i="14"/>
  <c r="J21" i="14"/>
  <c r="I21" i="14"/>
  <c r="I19" i="14"/>
  <c r="J19" i="14"/>
  <c r="I10" i="14"/>
  <c r="A42" i="12" l="1"/>
  <c r="K41" i="12"/>
  <c r="H41" i="12"/>
  <c r="A34" i="12"/>
  <c r="K33" i="12"/>
  <c r="H33" i="12"/>
  <c r="A27" i="12"/>
  <c r="K26" i="12"/>
  <c r="H26" i="12"/>
  <c r="K16" i="12"/>
  <c r="H16" i="12"/>
  <c r="C16" i="12"/>
  <c r="A16" i="12"/>
  <c r="C14" i="12"/>
  <c r="K27" i="12" l="1"/>
  <c r="H27" i="12"/>
  <c r="H34" i="12" s="1"/>
  <c r="H42" i="12" s="1"/>
  <c r="C24" i="12"/>
  <c r="C27" i="12" s="1"/>
  <c r="K34" i="12"/>
  <c r="K42" i="12" l="1"/>
  <c r="C39" i="12" s="1"/>
  <c r="C42" i="12" s="1"/>
  <c r="C31" i="12"/>
  <c r="C34" i="12" s="1"/>
  <c r="F28" i="16"/>
  <c r="E28" i="16"/>
  <c r="F27" i="16"/>
  <c r="E27" i="16"/>
  <c r="F26" i="16"/>
  <c r="E26" i="16"/>
  <c r="D25" i="16"/>
  <c r="C25" i="16"/>
  <c r="C24" i="16" s="1"/>
  <c r="B25" i="16"/>
  <c r="E25" i="16" s="1"/>
  <c r="E24" i="16" s="1"/>
  <c r="F23" i="16"/>
  <c r="E23" i="16"/>
  <c r="F22" i="16"/>
  <c r="E22" i="16"/>
  <c r="F21" i="16"/>
  <c r="E21" i="16"/>
  <c r="D20" i="16"/>
  <c r="D19" i="16" s="1"/>
  <c r="C20" i="16"/>
  <c r="B20" i="16"/>
  <c r="B19" i="16"/>
  <c r="F16" i="16"/>
  <c r="E16" i="16"/>
  <c r="F15" i="16"/>
  <c r="E15" i="16"/>
  <c r="F14" i="16"/>
  <c r="E14" i="16"/>
  <c r="F13" i="16"/>
  <c r="E13" i="16"/>
  <c r="F25" i="16" l="1"/>
  <c r="F24" i="16" s="1"/>
  <c r="F20" i="16"/>
  <c r="E19" i="16"/>
  <c r="D24" i="16"/>
  <c r="D18" i="16" s="1"/>
  <c r="D17" i="16" s="1"/>
  <c r="D11" i="16" s="1"/>
  <c r="E20" i="16"/>
  <c r="C19" i="16"/>
  <c r="B24" i="16"/>
  <c r="B18" i="16" s="1"/>
  <c r="F19" i="16" l="1"/>
  <c r="C18" i="16"/>
  <c r="E18" i="16"/>
  <c r="B17" i="16"/>
  <c r="D29" i="16"/>
  <c r="F18" i="16" l="1"/>
  <c r="C17" i="16"/>
  <c r="B11" i="16"/>
  <c r="E11" i="16" s="1"/>
  <c r="E17" i="16"/>
  <c r="C11" i="16" l="1"/>
  <c r="F17" i="16"/>
  <c r="F11" i="16" l="1"/>
  <c r="D19" i="7" l="1"/>
  <c r="D18" i="7"/>
  <c r="C50" i="5" l="1"/>
  <c r="C49" i="5" s="1"/>
  <c r="C61" i="5"/>
  <c r="C60" i="5" s="1"/>
  <c r="I18" i="14" l="1"/>
  <c r="I17" i="14"/>
  <c r="I16" i="14"/>
  <c r="I14" i="14"/>
  <c r="F23" i="14"/>
  <c r="J14" i="14" l="1"/>
  <c r="J16" i="14"/>
  <c r="J17" i="14"/>
  <c r="J18" i="14"/>
  <c r="J11" i="14"/>
  <c r="J10" i="14"/>
  <c r="I20" i="14"/>
  <c r="J22" i="14" l="1"/>
  <c r="I22" i="14"/>
  <c r="J20" i="14"/>
  <c r="G23" i="14"/>
  <c r="H23" i="14"/>
  <c r="I23" i="14" s="1"/>
  <c r="J23" i="14" l="1"/>
  <c r="D13" i="7" l="1"/>
  <c r="D12" i="7"/>
  <c r="F21" i="6"/>
  <c r="F20" i="6"/>
  <c r="F17" i="6"/>
  <c r="F16" i="6"/>
  <c r="F15" i="6"/>
  <c r="F14" i="6"/>
  <c r="F12" i="6" l="1"/>
  <c r="E34" i="5"/>
  <c r="E33" i="5" s="1"/>
  <c r="E27" i="5" l="1"/>
  <c r="D14" i="7" l="1"/>
  <c r="E21" i="6" l="1"/>
  <c r="D21" i="6"/>
  <c r="E20" i="6"/>
  <c r="D20" i="6"/>
  <c r="E19" i="6" l="1"/>
  <c r="D19" i="6"/>
</calcChain>
</file>

<file path=xl/comments1.xml><?xml version="1.0" encoding="utf-8"?>
<comments xmlns="http://schemas.openxmlformats.org/spreadsheetml/2006/main">
  <authors>
    <author>Nikolaeva</author>
  </authors>
  <commentList>
    <comment ref="C39" authorId="0" shapeId="0">
      <text>
        <r>
          <rPr>
            <b/>
            <sz val="8"/>
            <color indexed="81"/>
            <rFont val="Tahoma"/>
            <family val="2"/>
            <charset val="204"/>
          </rPr>
          <t>Nikolaeva:</t>
        </r>
        <r>
          <rPr>
            <sz val="8"/>
            <color indexed="81"/>
            <rFont val="Tahoma"/>
            <family val="2"/>
            <charset val="204"/>
          </rPr>
          <t xml:space="preserve">
Статья 38</t>
        </r>
      </text>
    </comment>
    <comment ref="D39" authorId="0" shapeId="0">
      <text>
        <r>
          <rPr>
            <b/>
            <sz val="8"/>
            <color indexed="81"/>
            <rFont val="Tahoma"/>
            <family val="2"/>
            <charset val="204"/>
          </rPr>
          <t>Nikolaeva:</t>
        </r>
        <r>
          <rPr>
            <sz val="8"/>
            <color indexed="81"/>
            <rFont val="Tahoma"/>
            <family val="2"/>
            <charset val="204"/>
          </rPr>
          <t xml:space="preserve">
Статья 38</t>
        </r>
      </text>
    </comment>
    <comment ref="E39" authorId="0" shapeId="0">
      <text>
        <r>
          <rPr>
            <b/>
            <sz val="8"/>
            <color indexed="81"/>
            <rFont val="Tahoma"/>
            <family val="2"/>
            <charset val="204"/>
          </rPr>
          <t>Nikolaeva:</t>
        </r>
        <r>
          <rPr>
            <sz val="8"/>
            <color indexed="81"/>
            <rFont val="Tahoma"/>
            <family val="2"/>
            <charset val="204"/>
          </rPr>
          <t xml:space="preserve">
Статья 38</t>
        </r>
      </text>
    </comment>
  </commentList>
</comments>
</file>

<file path=xl/sharedStrings.xml><?xml version="1.0" encoding="utf-8"?>
<sst xmlns="http://schemas.openxmlformats.org/spreadsheetml/2006/main" count="22611" uniqueCount="2240">
  <si>
    <t>Код дохода</t>
  </si>
  <si>
    <t>1 00 00 000 00 0000 000</t>
  </si>
  <si>
    <t>НАЛОГОВЫЕ И НЕНАЛОГОВЫЕ ДОХОДЫ</t>
  </si>
  <si>
    <t>1 01 00 000 00 0000 000</t>
  </si>
  <si>
    <t>НАЛОГИ НА ПРИБЫЛЬ, ДОХОДЫ</t>
  </si>
  <si>
    <t>1 01 02 000 01 0000 110</t>
  </si>
  <si>
    <t>Налог на доходы физических лиц</t>
  </si>
  <si>
    <t>1 01 02 010 01 0000 110</t>
  </si>
  <si>
    <t>1 01 02 020 01 0000 110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</si>
  <si>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</si>
  <si>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1 01 02 030 01 0000 110</t>
  </si>
  <si>
    <t>1 03 00 000 00 0000 000</t>
  </si>
  <si>
    <t>НАЛОГИ НА ТОВАРЫ (РАБОТЫ, УСЛУГИ), РЕАЛИЗУЕМЫЕ НА ТЕРРИТОРИИ РОССИЙСКОЙ ФЕДЕРАЦИИ</t>
  </si>
  <si>
    <t>1 03 02 000 01 0000 110</t>
  </si>
  <si>
    <t>Акцизы по подакцизным товарам (продукции), производимым на территории Российской Федерации</t>
  </si>
  <si>
    <t>1 03 02 230 01 0000 110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</si>
  <si>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</si>
  <si>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</si>
  <si>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</si>
  <si>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</si>
  <si>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</si>
  <si>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1 03 02 260 01 0000 110</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</si>
  <si>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</si>
  <si>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1 05 00 000 00 0000 000</t>
  </si>
  <si>
    <t>НАЛОГИ НА СОВОКУПНЫЙ ДОХОД</t>
  </si>
  <si>
    <t>1 05 01 000 00 0000 110</t>
  </si>
  <si>
    <t>Налог, взимаемый в связи с применением упрощенной системы налогообложения</t>
  </si>
  <si>
    <t>1 05 01 010 01 0000 110</t>
  </si>
  <si>
    <t>Налог, взимаемый с налогоплательщиков, выбравших в качестве объекта налогообложения доходы</t>
  </si>
  <si>
    <t>1 05 01 020 01 0000 110</t>
  </si>
  <si>
    <t>Налог, взимаемый с налогоплательщиков, выбравших в качестве объекта налогообложения доходы, уменьшенные на величину расходов</t>
  </si>
  <si>
    <t>1 05 01 050 01 0000 110</t>
  </si>
  <si>
    <t>Минимальный налог, зачисляемый в бюджеты субъектов Российской Федерации (за налоговые периоды, истекшие до 1 января 2016 года)</t>
  </si>
  <si>
    <t>1 05 02 000 02 0000 110</t>
  </si>
  <si>
    <t>Единый налог на вмененный доход для отдельных видов деятельности</t>
  </si>
  <si>
    <t>1 05 02 010 02 0000 110</t>
  </si>
  <si>
    <t>1 05 02 020 02 0000 110</t>
  </si>
  <si>
    <t>Единый налог на вмененный доход для отдельных видов деятельности (за налоговые периоды, истекшие до 1 января 2011 года)</t>
  </si>
  <si>
    <t>1 05 04 000 02 0000 110</t>
  </si>
  <si>
    <t>Налог, взимаемый в связи с применением патентной системы налогообложения</t>
  </si>
  <si>
    <t>1 05 04 010 02 0000 110</t>
  </si>
  <si>
    <t>Налог, взимаемый в связи с применением патентной системы налогообложения, зачисляемый в бюджеты городских округов</t>
  </si>
  <si>
    <t>1 06 00 000 00 0000 000</t>
  </si>
  <si>
    <t>НАЛОГИ НА ИМУЩЕСТВО</t>
  </si>
  <si>
    <t>1 06 01 000 00 0000 110</t>
  </si>
  <si>
    <t>Налог на имущество физических лиц</t>
  </si>
  <si>
    <t>1 06 01 020 04 0000 110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</si>
  <si>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</si>
  <si>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1 06 06 000 00 0000 110</t>
  </si>
  <si>
    <t>Земельный налог</t>
  </si>
  <si>
    <t>1 06 06 030 00 0000 110</t>
  </si>
  <si>
    <t>Земельный налог с организаций</t>
  </si>
  <si>
    <t>1 06 06 040 00 0000 110</t>
  </si>
  <si>
    <t>Земельный налог с физических лиц</t>
  </si>
  <si>
    <t>1 08 00 000 00 0000 000</t>
  </si>
  <si>
    <t>ГОСУДАРСТВЕННАЯ ПОШЛИНА</t>
  </si>
  <si>
    <t>1 08 03 000 01 0000 110</t>
  </si>
  <si>
    <t>Государственная пошлина по делам, рассматриваемым в судах общей юрисдикции, мировыми судьями</t>
  </si>
  <si>
    <t>1 08 03 010 01 0000 110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</si>
  <si>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</si>
  <si>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1 08 07 000 01 0000 110</t>
  </si>
  <si>
    <t>Государственная пошлина за государственную регистрацию, а также за совершение прочих юридически значимых действий</t>
  </si>
  <si>
    <t>1 08 07 150 01 0000 110</t>
  </si>
  <si>
    <t>Государственная пошлина за выдачу разрешения на установку рекламной конструкции</t>
  </si>
  <si>
    <t>1 09 00 000 00 0000 000</t>
  </si>
  <si>
    <t>ЗАДОЛЖЕННОСТЬ И ПЕРЕРАСЧЕТЫ ПО ОТМЕНЕННЫМ НАЛОГАМ, СБОРАМ И ИНЫМ ОБЯЗАТЕЛЬНЫМ ПЛАТЕЖАМ</t>
  </si>
  <si>
    <t>1 09 01 000 00 0000 110</t>
  </si>
  <si>
    <t>Налог на прибыль организаций, зачислявшийся до 1 января 2005 года в местные бюджеты</t>
  </si>
  <si>
    <t>1 09 01 020 04 0000 110</t>
  </si>
  <si>
    <t>Налог на прибыль организаций, зачислявшийся до 1 января 2005 года в местные бюджеты, мобилизуемый на территориях городских округов</t>
  </si>
  <si>
    <t>1 11 00 000 00 0000 000</t>
  </si>
  <si>
    <t>ДОХОДЫ ОТ ИСПОЛЬЗОВАНИЯ ИМУЩЕСТВА, НАХОДЯЩЕГОСЯ В ГОСУДАРСТВЕННОЙ И МУНИЦИПАЛЬНОЙ СОБСТВЕННОСТИ</t>
  </si>
  <si>
    <t>1 11 05 000 00 0000 120</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</si>
  <si>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</si>
  <si>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1 11 05 010 00 0000 120</t>
  </si>
  <si>
    <t>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</si>
  <si>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</si>
  <si>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1 11 05 030 00 0000 120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</si>
  <si>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</si>
  <si>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1 11 05 070 00 0000 120</t>
  </si>
  <si>
    <t>Доходы от сдачи в аренду имущества, составляющего государственную (муниципальную) казну (за исключением земельных участков)</t>
  </si>
  <si>
    <t>Доходы от сдачи в аренду имущества, составляющего казну городских округов (за исключением земельных участков)</t>
  </si>
  <si>
    <t>1 11 05 300 00 0000 120</t>
  </si>
  <si>
    <t>Плата по соглашениям об установлении сервитута в отношении земельных участков, находящихся в государственной или муниципальной собственности</t>
  </si>
  <si>
    <t>1 11 05 310 00 0000 120</t>
  </si>
  <si>
    <t>Плата по соглашениям об установлении сервитута в отношении земельных участков, государственная собственность на которые не разграничена</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</si>
  <si>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городских округов</t>
  </si>
  <si>
    <t>1 11 07 000 00 0000 120</t>
  </si>
  <si>
    <t>Платежи от государственных и муниципальных унитарных предприятий</t>
  </si>
  <si>
    <t>1 11 07 010 00 0000 120</t>
  </si>
  <si>
    <t>Доходы от перечисления части прибыли государственных и муниципальных унитарных предприятий, остающейся после уплаты налогов и обязательных платежей</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</si>
  <si>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</si>
  <si>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1 11 09 000 00 0000 120</t>
  </si>
  <si>
    <t>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</si>
  <si>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1 11 09 040 00 0000 120</t>
  </si>
  <si>
    <t>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</si>
  <si>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1 12 00 000 00 0000 000</t>
  </si>
  <si>
    <t>ПЛАТЕЖИ ПРИ ПОЛЬЗОВАНИИ ПРИРОДНЫМИ РЕСУРСАМИ</t>
  </si>
  <si>
    <t>1 12 01 000 01 0000 120</t>
  </si>
  <si>
    <t>Плата за негативное воздействие на окружающую среду</t>
  </si>
  <si>
    <t>1 12 01 010 01 0000 120</t>
  </si>
  <si>
    <t>Плата за выбросы загрязняющих веществ в атмосферный воздух стационарными объектами</t>
  </si>
  <si>
    <t>1 12 01 030 01 0000 120</t>
  </si>
  <si>
    <t>Плата за сбросы загрязняющих веществ в водные объекты</t>
  </si>
  <si>
    <t>1 12 01 040 01 0000 120</t>
  </si>
  <si>
    <t>Плата за размещение отходов производства и потребления</t>
  </si>
  <si>
    <t>1 13 00 000 00 0000 000</t>
  </si>
  <si>
    <t>ДОХОДЫ ОТ ОКАЗАНИЯ ПЛАТНЫХ УСЛУГ И КОМПЕНСАЦИИ ЗАТРАТ ГОСУДАРСТВА</t>
  </si>
  <si>
    <t>1 13 01 000 00 0000 130</t>
  </si>
  <si>
    <t>Доходы от оказания платных услуг (работ)</t>
  </si>
  <si>
    <t>1 13 01 500 00 0000 130</t>
  </si>
  <si>
    <t>Плата за оказание услуг по присоединению объектов дорожного сервиса к автомобильным дорогам общего пользования</t>
  </si>
  <si>
    <t>1 13 01 990 00 0000 130</t>
  </si>
  <si>
    <t>Прочие доходы от оказания платных услуг (работ)</t>
  </si>
  <si>
    <t>1 13 01 994 04 0000 130</t>
  </si>
  <si>
    <t>Прочие доходы от оказания платных услуг (работ) получателями средств бюджетов городских округов</t>
  </si>
  <si>
    <t>1 13 02 000 00 0000 130</t>
  </si>
  <si>
    <t>Доходы от компенсации затрат государства</t>
  </si>
  <si>
    <t>1 13 02 990 00 0000 130</t>
  </si>
  <si>
    <t>Прочие доходы от компенсации затрат государства</t>
  </si>
  <si>
    <t>1 13 02 994 04 0000 130</t>
  </si>
  <si>
    <t>Прочие доходы от компенсации затрат бюджетов городских округов</t>
  </si>
  <si>
    <t>1 14 00 000 00 0000 000</t>
  </si>
  <si>
    <t>ДОХОДЫ ОТ ПРОДАЖИ МАТЕРИАЛЬНЫХ И НЕМАТЕРИАЛЬНЫХ АКТИВОВ</t>
  </si>
  <si>
    <t>1 14 01 000 00 0000 410</t>
  </si>
  <si>
    <t>Доходы от продажи квартир</t>
  </si>
  <si>
    <t>1 14 01 040 04 0000 410</t>
  </si>
  <si>
    <t>Доходы от продажи квартир, находящихся в собственности городских округов</t>
  </si>
  <si>
    <t>1 14 02 000 00 0000 000</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</si>
  <si>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</si>
  <si>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1 14 02 040 04 0000 410</t>
  </si>
  <si>
    <t>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</si>
  <si>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1 14 02 043 04 0000 410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</si>
  <si>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</si>
  <si>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1 14 06 000 00 0000 430</t>
  </si>
  <si>
    <t>Доходы от продажи земельных участков, находящихся в государственной и муниципальной собственности</t>
  </si>
  <si>
    <t>1 14 06 010 00 0000 430</t>
  </si>
  <si>
    <t>Доходы от продажи земельных участков, государственная собственность на которые не разграничена</t>
  </si>
  <si>
    <t>1 14 06 012 04 0000 430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</si>
  <si>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</si>
  <si>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1 14 06 300 00 0000 430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</si>
  <si>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находящихся в государственной или муниципальной собственности</t>
  </si>
  <si>
    <t>1 14 06 310 00 0000 430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</si>
  <si>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t>
  </si>
  <si>
    <t>1 14 06 312 04 0000 430</t>
  </si>
  <si>
    <t>Плата за увеличение площади земельных участков,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округов</t>
  </si>
  <si>
    <t>1 14 13 000 00 0000 000</t>
  </si>
  <si>
    <t>Доходы от приватизации имущества, находящегося в государственной и муниципальной собственности</t>
  </si>
  <si>
    <t>1 14 13 040 04 0000 410</t>
  </si>
  <si>
    <t>Доходы от приватизации имущества, находящегося в собственности городских округов, в части приватизации нефинансовых активов имущества казны</t>
  </si>
  <si>
    <t>1 16 00 000 00 0000 000</t>
  </si>
  <si>
    <t>ШТРАФЫ, САНКЦИИ, ВОЗМЕЩЕНИЕ УЩЕРБА</t>
  </si>
  <si>
    <t>1 17 00 000 00 0000 000</t>
  </si>
  <si>
    <t>ПРОЧИЕ НЕНАЛОГОВЫЕ ДОХОДЫ</t>
  </si>
  <si>
    <t>1 17 05 000 00 0000 180</t>
  </si>
  <si>
    <t>Прочие неналоговые доходы</t>
  </si>
  <si>
    <t>1 17 05 040 04 0000 180</t>
  </si>
  <si>
    <t>Прочие неналоговые доходы бюджетов городских округов</t>
  </si>
  <si>
    <t>2 00 00 000 00 0000 000</t>
  </si>
  <si>
    <t>БЕЗВОЗМЕЗДНЫЕ ПОСТУПЛЕНИЯ</t>
  </si>
  <si>
    <t>2 02 00 000 00 0000 000</t>
  </si>
  <si>
    <t>БЕЗВОЗМЕЗДНЫЕ ПОСТУПЛЕНИЯ ОТ ДРУГИХ БЮДЖЕТОВ БЮДЖЕТНОЙ СИСТЕМЫ РОССИЙСКОЙ ФЕДЕРАЦИИ</t>
  </si>
  <si>
    <t>2 02 20 000 00 0000 150</t>
  </si>
  <si>
    <t>Субсидии бюджетам бюджетной системы Российской Федерации (межбюджетные субсидии)</t>
  </si>
  <si>
    <t>Субсидии бюджетам городских округов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</si>
  <si>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Субсидии бюджетам городских округов на реализацию программ формирования современной городской среды</t>
  </si>
  <si>
    <t>Прочие субсидии бюджетам городских округов</t>
  </si>
  <si>
    <t>2 02 30 000 00 0000 150</t>
  </si>
  <si>
    <t>Субвенции бюджетам бюджетной системы Российской Федерации</t>
  </si>
  <si>
    <t>Субвенции бюджетам городских округов на выполнение передаваемых полномочий субъектов Российской Федерации</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</si>
  <si>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</si>
  <si>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2 02 39 999 04 0000 150</t>
  </si>
  <si>
    <t>Прочие субвенции бюджетам городских округов</t>
  </si>
  <si>
    <t>2 02 40 000 00 0000 150</t>
  </si>
  <si>
    <t>Иные межбюджетные трансферты</t>
  </si>
  <si>
    <t>2 02 49 999 04 0000 150</t>
  </si>
  <si>
    <t>Прочие межбюджетные трансферты, передаваемые бюджетам городских округов</t>
  </si>
  <si>
    <t>2 07 00 000 00 0000 000</t>
  </si>
  <si>
    <t>ПРОЧИЕ БЕЗВОЗМЕЗДНЫЕ ПОСТУПЛЕНИЯ</t>
  </si>
  <si>
    <t>2 07 04 000 04 0000 150</t>
  </si>
  <si>
    <t>Прочие безвозмездные поступления в бюджеты городских округов</t>
  </si>
  <si>
    <t>2 07 04 020 04 0000 150</t>
  </si>
  <si>
    <t>Поступления от денежных пожертвований, предоставляемых физическими лицами получателям средств бюджетов городских округов</t>
  </si>
  <si>
    <t>Поступления от денежных пожертвований, предоставляемых физическими лицами получателями средств бюджета городского округа на оказание помощи малообеспеченным гражданам и гражданам попавшим в трудную жизненную ситуацию</t>
  </si>
  <si>
    <t>2 07 04 050 04 0000 150</t>
  </si>
  <si>
    <t>Прочие безвозмездные поступления в бюджет городского округа на оказание помощи малообеспеченным гражданам и гражданам попавшим в трудную жизненную ситуацию</t>
  </si>
  <si>
    <t>2 18 00 000 00 0000 000</t>
  </si>
  <si>
    <t>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</si>
  <si>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2 18 00 000 00 0000 150</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</si>
  <si>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</si>
  <si>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2 18 00 000 04 0000 150</t>
  </si>
  <si>
    <t>Доходы бюджетов городских округов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</si>
  <si>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2 19 00 000 00 0000 000</t>
  </si>
  <si>
    <t>ВОЗВРАТ ОСТАТКОВ СУБСИДИЙ, СУБВЕНЦИЙ И ИНЫХ МЕЖБЮДЖЕТНЫХ ТРАНСФЕРТОВ, ИМЕЮЩИХ ЦЕЛЕВОЕ НАЗНАЧЕНИЕ, ПРОШЛЫХ ЛЕТ</t>
  </si>
  <si>
    <t>2 19 00 000 04 0000 150</t>
  </si>
  <si>
    <t>Возврат остатков субсидий, субвенций и иных межбюджетных трансфертов, имеющих целевое назначение, прошлых лет из бюджетов городских округов</t>
  </si>
  <si>
    <t>2 19 60 010 04 0000 150</t>
  </si>
  <si>
    <t>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</si>
  <si>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ИТОГО  </t>
  </si>
  <si>
    <t>Утвержденный план</t>
  </si>
  <si>
    <t>Уточненный план</t>
  </si>
  <si>
    <t>Исполнено</t>
  </si>
  <si>
    <t>% исполнения к утвержденному плану</t>
  </si>
  <si>
    <t>% исполнения к уточненному плану</t>
  </si>
  <si>
    <t>Код главы</t>
  </si>
  <si>
    <t>Факт</t>
  </si>
  <si>
    <t>016 Комитет по культуре, делам молодежи и спорту администрации городского округа Домодедово</t>
  </si>
  <si>
    <t>016</t>
  </si>
  <si>
    <t>017</t>
  </si>
  <si>
    <t>Сумма государственной пошлины за выдачу разрешения на установку рекламной конструкции</t>
  </si>
  <si>
    <t>Прочие неналоговые доходы бюджетов городских округов (платежи за вырубку зеленых насаждений)</t>
  </si>
  <si>
    <t>019</t>
  </si>
  <si>
    <t>024 Финансовое управление Администрации городского округа Домодедово Московской области</t>
  </si>
  <si>
    <t>024</t>
  </si>
  <si>
    <t>048</t>
  </si>
  <si>
    <t>Плата за выбросы загрязняющих веществ в атмосферный воздух стационарными объектами (пени по соответствующему платежу)</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</si>
  <si>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</si>
  <si>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</si>
  <si>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100</t>
  </si>
  <si>
    <t>114</t>
  </si>
  <si>
    <t>120</t>
  </si>
  <si>
    <t>Прочие неналоговые доходы бюджетов городских округов (в части платы за размещение объектов, которые могут быть размещены на землях или земельных участках, государственная собственность на которые не разграничена, без предоставления земельных участков и установления сервитутов)</t>
  </si>
  <si>
    <t>182</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</si>
  <si>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</si>
  <si>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</si>
  <si>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(сумма платежа (перерасчеты, недоимка и задолженность по соответствующему платежу, в том числе по отмененному)</t>
  </si>
  <si>
    <t>Единый налог на вмененный доход для отдельных видов деятельности (суммы денежных взысканий (штрафов) по соответствующему платежу согласно законодательству Российской Федерации)</t>
  </si>
  <si>
    <t>Единый налог на вмененный доход для отдельных видов деятельности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</si>
  <si>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в связи с применением патентной системы налогообложения, зачисляемый в бюджеты городских округов (сумма платежа (перерасчеты, недоимка и задолженность по соответствующему платежу, в том числе по отмененному)</t>
  </si>
  <si>
    <t>Налог на имущество физических лиц, взимаемый по ставкам, применяемым к объектам налогообложения,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</si>
  <si>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(прочие поступления)</t>
  </si>
  <si>
    <t>Налог на прибыль организаций, зачислявшийся до 1 января 2005 года в местные бюджеты,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</si>
  <si>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Налог на прибыль организаций, зачислявшийся до 1 января 2005 года в местные бюджеты, мобилизуемый на территориях городских округов (суммы денежных взысканий (штрафов) по соответствующему платежу согласно законодательству Российской Федерации)</t>
  </si>
  <si>
    <t>188</t>
  </si>
  <si>
    <t>810</t>
  </si>
  <si>
    <t>Приложение № 3</t>
  </si>
  <si>
    <t>к Решению Совета депутатов</t>
  </si>
  <si>
    <t>Наименование</t>
  </si>
  <si>
    <t>ЦСР</t>
  </si>
  <si>
    <t>ВР</t>
  </si>
  <si>
    <t>Функционирование высшего должностного лица субъекта Российской Федерации и муниципального образования</t>
  </si>
  <si>
    <t>9900000000</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</si>
  <si>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</si>
  <si>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</si>
  <si>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Функционирование законодательных (представительных) органов государственной власти и представительных органов муниципальных образований</t>
  </si>
  <si>
    <t>Закупка товаров, работ и услуг для обеспечения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</si>
  <si>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</si>
  <si>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</si>
  <si>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</si>
  <si>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</si>
  <si>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</si>
  <si>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</si>
  <si>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</si>
  <si>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</si>
  <si>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0900000000</t>
  </si>
  <si>
    <t>0920000000</t>
  </si>
  <si>
    <t>Создание административных комиссий, уполномоченных рассматривать дела об административных правонарушениях в сфере благоустройства</t>
  </si>
  <si>
    <t>1100000000</t>
  </si>
  <si>
    <t>Обеспечение деятельности органов местного самоуправления</t>
  </si>
  <si>
    <t>1130000000</t>
  </si>
  <si>
    <t>Основное мероприятие "Создание условий для реализации полномочий органов местного самоуправления"</t>
  </si>
  <si>
    <t>Осуществление отдельных государственных полномочий в части подготовки и направления уведомлений о соответствии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уведомлений о соответствии (несоответствии)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t>
  </si>
  <si>
    <t>Обеспечение деятельности финансовых, налоговых и таможенных органов и органов финансового (финансово-бюджетного) надзора</t>
  </si>
  <si>
    <t>1140000000</t>
  </si>
  <si>
    <t>1140100000</t>
  </si>
  <si>
    <t>Резервные фонды</t>
  </si>
  <si>
    <t>0111</t>
  </si>
  <si>
    <t>0700000000</t>
  </si>
  <si>
    <t>0710000000</t>
  </si>
  <si>
    <t>0710100000</t>
  </si>
  <si>
    <t>Резервные средства</t>
  </si>
  <si>
    <t>870</t>
  </si>
  <si>
    <t>Другие общегосударственные вопросы</t>
  </si>
  <si>
    <t>1000000000</t>
  </si>
  <si>
    <t>1020000000</t>
  </si>
  <si>
    <t>1020100000</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</si>
  <si>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</si>
  <si>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Предоставление субсидий бюджетным, автономным учреждениям и иным некоммерческим организациям</t>
  </si>
  <si>
    <t>600</t>
  </si>
  <si>
    <t>Субсидии бюджетным учреждениям</t>
  </si>
  <si>
    <t>610</t>
  </si>
  <si>
    <t>Исполнение судебных актов</t>
  </si>
  <si>
    <t>830</t>
  </si>
  <si>
    <t>Специальные расходы</t>
  </si>
  <si>
    <t>880</t>
  </si>
  <si>
    <t>Расходы на выплаты персоналу казенных учреждений</t>
  </si>
  <si>
    <t>110</t>
  </si>
  <si>
    <t>Капитальные вложения в объекты государственной (муниципальной) собственности</t>
  </si>
  <si>
    <t>400</t>
  </si>
  <si>
    <t>Бюджетные инвестиции</t>
  </si>
  <si>
    <t>410</t>
  </si>
  <si>
    <t>1200000000</t>
  </si>
  <si>
    <t>Составление (изменение) списков кандидатов в присяжные заседатели федеральных судов общей юрисдикции в Российской Федерации</t>
  </si>
  <si>
    <t>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t>
  </si>
  <si>
    <t>840</t>
  </si>
  <si>
    <t>0720000000</t>
  </si>
  <si>
    <t>0720100000</t>
  </si>
  <si>
    <t>0740000000</t>
  </si>
  <si>
    <t>Другие вопросы в области национальной безопасности и правоохранительной деятельности</t>
  </si>
  <si>
    <t>0750000000</t>
  </si>
  <si>
    <t>Основное мероприятие "Развертывание элементов системы технологического обеспечения региональной общественной безопасности и оперативного управления "Безопасный регион"</t>
  </si>
  <si>
    <t>Сельское хозяйство и рыболовство</t>
  </si>
  <si>
    <t>0500000000</t>
  </si>
  <si>
    <t>0510000000</t>
  </si>
  <si>
    <t>Транспорт</t>
  </si>
  <si>
    <t>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 Московской области</t>
  </si>
  <si>
    <t>1300000000</t>
  </si>
  <si>
    <t>1310000000</t>
  </si>
  <si>
    <t>1310100000</t>
  </si>
  <si>
    <t>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t>
  </si>
  <si>
    <t>Дорожное хозяйство (дорожные фонды)</t>
  </si>
  <si>
    <t>0910000000</t>
  </si>
  <si>
    <t>1330000000</t>
  </si>
  <si>
    <t>Софинансирование работ по капитальному ремонту и ремонту автомобильных дорог общего пользования местного значения</t>
  </si>
  <si>
    <t>Связь и информатика</t>
  </si>
  <si>
    <t>Другие вопросы в области национальной экономики</t>
  </si>
  <si>
    <t>1010000000</t>
  </si>
  <si>
    <t>1400000000</t>
  </si>
  <si>
    <t>1410000000</t>
  </si>
  <si>
    <t>Жилищное хозяйство</t>
  </si>
  <si>
    <t>0930000000</t>
  </si>
  <si>
    <t>Основное мероприятие "Приведение в надлежащее состояние подъездов в многоквартирных домах"</t>
  </si>
  <si>
    <t>0930100000</t>
  </si>
  <si>
    <t>Ремонт подъездов в многоквартирных домах</t>
  </si>
  <si>
    <t>Коммунальное хозяйство</t>
  </si>
  <si>
    <t>1500000000</t>
  </si>
  <si>
    <t>1510000000</t>
  </si>
  <si>
    <t>1520000000</t>
  </si>
  <si>
    <t>1520100000</t>
  </si>
  <si>
    <t>1520200000</t>
  </si>
  <si>
    <t>1700000000</t>
  </si>
  <si>
    <t>Благоустройство</t>
  </si>
  <si>
    <t>0920100000</t>
  </si>
  <si>
    <t>Охрана объектов растительного и животного мира и среды их обитания</t>
  </si>
  <si>
    <t>0530000000</t>
  </si>
  <si>
    <t>0530100000</t>
  </si>
  <si>
    <t>0600000000</t>
  </si>
  <si>
    <t>0620000000</t>
  </si>
  <si>
    <t>0620100000</t>
  </si>
  <si>
    <t>0630000000</t>
  </si>
  <si>
    <t>Дошкольное образование</t>
  </si>
  <si>
    <t>0200000000</t>
  </si>
  <si>
    <t>Субсидии автономным учреждениям</t>
  </si>
  <si>
    <t>620</t>
  </si>
  <si>
    <t>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</si>
  <si>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</si>
  <si>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Общее образование</t>
  </si>
  <si>
    <t>Подпрограмма "Общее образование"</t>
  </si>
  <si>
    <t>0220000000</t>
  </si>
  <si>
    <t>0220100000</t>
  </si>
  <si>
    <t>Оплата расходов,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t>
  </si>
  <si>
    <t>Социальное обеспечение и иные выплаты населению</t>
  </si>
  <si>
    <t>300</t>
  </si>
  <si>
    <t>Социальные выплаты гражданам, кроме публичных нормативных социальных выплат</t>
  </si>
  <si>
    <t>320</t>
  </si>
  <si>
    <t>Федеральный проект "Современная школа"</t>
  </si>
  <si>
    <t>Подпрограмма "Дополнительное образование, воспитание и психолого-социальное сопровождение детей"</t>
  </si>
  <si>
    <t>0230000000</t>
  </si>
  <si>
    <t>Дополнительное образование детей</t>
  </si>
  <si>
    <t>0230100000</t>
  </si>
  <si>
    <t>Федеральный проект "Культурная среда"</t>
  </si>
  <si>
    <t>Обеспечивающая подпрограмма</t>
  </si>
  <si>
    <t>0240000000</t>
  </si>
  <si>
    <t>Молодежная политика</t>
  </si>
  <si>
    <t>0400000000</t>
  </si>
  <si>
    <t>0420000000</t>
  </si>
  <si>
    <t>0420200000</t>
  </si>
  <si>
    <t>Другие вопросы в области образования</t>
  </si>
  <si>
    <t>Мероприятия по организации отдыха детей в каникулярное время</t>
  </si>
  <si>
    <t>0240500000</t>
  </si>
  <si>
    <t>Культура</t>
  </si>
  <si>
    <t>0100000000</t>
  </si>
  <si>
    <t>0300000000</t>
  </si>
  <si>
    <t>0320000000</t>
  </si>
  <si>
    <t>0320100000</t>
  </si>
  <si>
    <t>Другие вопросы в области культуры, кинематографии</t>
  </si>
  <si>
    <t>Пенсионное обеспечение</t>
  </si>
  <si>
    <t>0310000000</t>
  </si>
  <si>
    <t>Публичные нормативные социальные выплаты гражданам</t>
  </si>
  <si>
    <t>310</t>
  </si>
  <si>
    <t>Социальное обеспечение населения</t>
  </si>
  <si>
    <t>1003</t>
  </si>
  <si>
    <t>0310100000</t>
  </si>
  <si>
    <t>0310200000</t>
  </si>
  <si>
    <t>0330000000</t>
  </si>
  <si>
    <t>0800000000</t>
  </si>
  <si>
    <t>0810000000</t>
  </si>
  <si>
    <t>0810100000</t>
  </si>
  <si>
    <t>Реализация мероприятий по обеспечению жильем молодых семей</t>
  </si>
  <si>
    <t>0820000000</t>
  </si>
  <si>
    <t>0820100000</t>
  </si>
  <si>
    <t>0820200000</t>
  </si>
  <si>
    <t>0840000000</t>
  </si>
  <si>
    <t>0840100000</t>
  </si>
  <si>
    <t>Охрана семьи и детства</t>
  </si>
  <si>
    <t>0830000000</t>
  </si>
  <si>
    <t>0830100000</t>
  </si>
  <si>
    <t>Физическая культура</t>
  </si>
  <si>
    <t>0410000000</t>
  </si>
  <si>
    <t>Федеральный проект "Спорт - норма жизни"</t>
  </si>
  <si>
    <t>Телевидение и радиовещание</t>
  </si>
  <si>
    <t>Периодическая печать и издательства</t>
  </si>
  <si>
    <t>Обслуживание государственного (муниципального) долга</t>
  </si>
  <si>
    <t>700</t>
  </si>
  <si>
    <t>Обслуживание муниципального долга</t>
  </si>
  <si>
    <t>730</t>
  </si>
  <si>
    <t>Комитет по культуре, делам молодежи и спорту администрации городского округа Домодедово</t>
  </si>
  <si>
    <t>Администрация городского округа Домодедово Московской области</t>
  </si>
  <si>
    <t>Совет депутатов городского округа Домодедово Московской области</t>
  </si>
  <si>
    <t>018</t>
  </si>
  <si>
    <t>Счетная палата городского округа Домодедово Московской области</t>
  </si>
  <si>
    <t>Финансовое управление Администрации городского округа Домодедово Московской области</t>
  </si>
  <si>
    <t>Управление образования администрации городского округа Домодедово Московской области</t>
  </si>
  <si>
    <t>Комитет по управлению имуществом Администрации городского округа Домодедово Московской области</t>
  </si>
  <si>
    <t xml:space="preserve">от                         №   </t>
  </si>
  <si>
    <t>Приложение № 10</t>
  </si>
  <si>
    <t xml:space="preserve">от                        №   </t>
  </si>
  <si>
    <t>(тыс.руб.)</t>
  </si>
  <si>
    <t>Код</t>
  </si>
  <si>
    <t>Наименование групп, подгрупп, статей, подстатей, элементов, программ (подпрограмм), кодов экономической классификации источников внутреннего финансирования дефицитов бюджетов</t>
  </si>
  <si>
    <t>Дефицит бюджета городского округа</t>
  </si>
  <si>
    <t>Источники внутреннего финансирования дефицита бюджета</t>
  </si>
  <si>
    <t xml:space="preserve">000 01 01 00 00 00 0000 000 </t>
  </si>
  <si>
    <t>Государственные (муниципальные) ценные бумаги, номинальная стоимость которых указана в валюте Российской Федерации</t>
  </si>
  <si>
    <t>000 01 01 0000  00 0000 700</t>
  </si>
  <si>
    <t>Размещение государственных (муниципальных) ценных бумаг, номинальная стоимость которых указана в валюте Российской Федерации</t>
  </si>
  <si>
    <t>017 01 01 00 00  04 0000 710</t>
  </si>
  <si>
    <t>Размещение муниципальных ценных бумаг городских округов, номинальная стоимость которых указана в валюте Российской Федерации</t>
  </si>
  <si>
    <t>000 01 01 00 00 00 0000 800</t>
  </si>
  <si>
    <t>Погашение государственных (муниципальных) ценных бумаг, номинальная стоимость которых указана в валюте Российской Федерации</t>
  </si>
  <si>
    <t>017 01 01 00 00 04 0000 810</t>
  </si>
  <si>
    <t>Погашение муниципальных ценных бумаг городских округов, номинальная стоимость которых указана в валюте Российской Федерации</t>
  </si>
  <si>
    <t xml:space="preserve">000 01 02 00 00 00 0000 000 </t>
  </si>
  <si>
    <t>Кредиты кредитных организаций в валюте Российской Федерации</t>
  </si>
  <si>
    <t>000 01 02 0000  00 0000 700</t>
  </si>
  <si>
    <t>Получение кредитов от кредитных организаций в валюте Российской Федерации</t>
  </si>
  <si>
    <t>017 01 02 00 00  04 0000 710</t>
  </si>
  <si>
    <t>Получение кредитов от кредитных организаций бюджетом городского округа в валюте Российской Федерации</t>
  </si>
  <si>
    <t>000 01 02 00 00 00 0000 800</t>
  </si>
  <si>
    <t>Погашение кредитов, предоставленных кредитными организациями в валюте Российской Федерации</t>
  </si>
  <si>
    <t>017 01 02 00 00 04 0000 810</t>
  </si>
  <si>
    <t>Погашение бюджетом городского округа кредитов от кредитных организаций в валюте Российской Федерации</t>
  </si>
  <si>
    <t>000 01 03 00 00 00 0000 000</t>
  </si>
  <si>
    <t>Бюджетные кредиты от  других бюджетов бюджетной системы Российской Федерации</t>
  </si>
  <si>
    <t>000 01 03 01 00 00 0000 700</t>
  </si>
  <si>
    <t>017 01 03 01 00 04 0000 710</t>
  </si>
  <si>
    <t>000 01 03 01 00 00 0000 800</t>
  </si>
  <si>
    <t>017 01 03 01 00 04 0000 810</t>
  </si>
  <si>
    <t>000 01 05 00 00 00 0000 000</t>
  </si>
  <si>
    <t>Изменение остатков средств на счетах по учету средств бюджета</t>
  </si>
  <si>
    <t>000 01 05 01 00 00 0000 500</t>
  </si>
  <si>
    <t>Увеличение остатков финансовых резервов бюджетов</t>
  </si>
  <si>
    <t>000 01 05 01 01 00 0000 510</t>
  </si>
  <si>
    <t>Увеличение остатков денежных средств финансовых резервов бюджетов</t>
  </si>
  <si>
    <t>017 01 05 01 01 04 0000 510</t>
  </si>
  <si>
    <t>Увеличение остатков денежных средств финансовых резервов бюджетов городских округов</t>
  </si>
  <si>
    <t>000 01 05 01 02 00 0000 520</t>
  </si>
  <si>
    <t>Увеличение остатков средств финансовых резервов бюджетов, размещенных в ценные бумаги</t>
  </si>
  <si>
    <t>017 01 05 01 02 04 0000 520</t>
  </si>
  <si>
    <t>Увеличение остатков средств финансовых резервов бюджетов городских округов, размещенных в ценные бумаги</t>
  </si>
  <si>
    <t>000 01 05 02 00 00 0000 500</t>
  </si>
  <si>
    <t>Увеличение прочих остатков средств бюджетов</t>
  </si>
  <si>
    <t>000 01 05 02 01 00 0000 510</t>
  </si>
  <si>
    <t>Увеличение прочих остатков денежных средств бюджетов</t>
  </si>
  <si>
    <t>017 01 05 02 01 04 0000 510</t>
  </si>
  <si>
    <t>Увеличение прочих остатков денежных средств бюджетов городских округов</t>
  </si>
  <si>
    <t>000 01 05 02 02 00 0000 520</t>
  </si>
  <si>
    <t>Увеличение прочих остатков средств бюджетов, временно размещенных в ценные бумаги</t>
  </si>
  <si>
    <t>017 01 05 02 02 04 0000 520</t>
  </si>
  <si>
    <t>Увеличение прочих остатков средств бюджетов городских округов, временно размещенных в ценные бумаги</t>
  </si>
  <si>
    <t>000 01 05 00 00 00 0000 600</t>
  </si>
  <si>
    <t>Уменьшение остатков средств бюджетов</t>
  </si>
  <si>
    <t>000 01 05 01 00 00 0000 600</t>
  </si>
  <si>
    <t>Уменьшение остатков финансовых резервов бюджетов</t>
  </si>
  <si>
    <t>000 01 05 01 01 00 0000 610</t>
  </si>
  <si>
    <t>Уменьшение остатков денежных средств финансовых резервов бюджетов</t>
  </si>
  <si>
    <t>017 01 05 01 01 04 0000 610</t>
  </si>
  <si>
    <t>Уменьшение остатков денежных средств финансовых резервов бюджетов городских округов</t>
  </si>
  <si>
    <t>000 01 05 01 02 00 0000 620</t>
  </si>
  <si>
    <t>Уменьшение остатков средств финансовых резервов бюджетов, размещенных в ценные бумаги</t>
  </si>
  <si>
    <t>017 01 05 01 02 04 0000 620</t>
  </si>
  <si>
    <t>Уменьшение остатков средств финансовых резервов бюджетов городских округов, размещенных в ценные бумаги</t>
  </si>
  <si>
    <t>000 01 05 02 00 00 0000 600</t>
  </si>
  <si>
    <t>Уменьшение прочих остатков средств бюджетов</t>
  </si>
  <si>
    <t>000 01 05 02 01 00 0000 610</t>
  </si>
  <si>
    <t>Уменьшение прочих остатков денежных средств бюджетов</t>
  </si>
  <si>
    <t>017 01 05 02 01 04 0000 610</t>
  </si>
  <si>
    <t>Уменьшение прочих остатков денежных средств бюджетов городских округов</t>
  </si>
  <si>
    <t>000 01 05 02 02 00 0000 620</t>
  </si>
  <si>
    <t>Уменьшение прочих остатков средств бюджетов, временно размещенных в ценные бумаги</t>
  </si>
  <si>
    <t>017 01 05 02 02 04 0000 620</t>
  </si>
  <si>
    <t>Уменьшение прочих остатков средств бюджетов городских округов, временно размещенных в ценные бумаги</t>
  </si>
  <si>
    <t>000 01 06 00 00 00 0000 000</t>
  </si>
  <si>
    <t>Иные источники внутреннего финансирования дефицитов бюджетов</t>
  </si>
  <si>
    <t>000 01 06 00 00 00 0000 500</t>
  </si>
  <si>
    <t>Увеличение финансовых активов, являющихся иными источниками внутреннего финансирования дефицитов бюджетов</t>
  </si>
  <si>
    <t>000 01 06 00 00 00 0000 600</t>
  </si>
  <si>
    <t>Уменьшение финансовых активов, являющихся иными источниками внутреннего финансирования дефицитов бюджетов</t>
  </si>
  <si>
    <t>000 01 06 01 00 00 0000 000</t>
  </si>
  <si>
    <t>Акции и иные формы участия в капитале, находящиеся в государственной и муниципальной собственности</t>
  </si>
  <si>
    <t>000 01 06 01 00 00 0000 630</t>
  </si>
  <si>
    <t>Средства от продажи акций и иных форм участия в капитале, находящихся в государственной и муниципальной собственности</t>
  </si>
  <si>
    <t>120 01 06 01 00 04 0000 630</t>
  </si>
  <si>
    <t>Средства от продажи акций и иных форм участия в капитале, находящихся в собственности городского округа</t>
  </si>
  <si>
    <t>000 01 06 04 00 00 0000 000</t>
  </si>
  <si>
    <t>Исполнение государственных и муниципальных гарантий</t>
  </si>
  <si>
    <t>000 01 06 04 01 00 0000 000</t>
  </si>
  <si>
    <t>Исполнение государственных и муниципальных гарантий в валюте Российской Федерации</t>
  </si>
  <si>
    <t>000 01 06 04 01 00 0000 800</t>
  </si>
  <si>
    <t>Исполнение государственных и муниципальных гарантий в валюте Российской Федерации в случае,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</si>
  <si>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000 01 06 04 01 04 0000 810</t>
  </si>
  <si>
    <t>Исполнение муниципальных гарантий городских округов в валюте Российской Федерации в случае,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t>
  </si>
  <si>
    <t>000 01 06 05 00 00 0000 000</t>
  </si>
  <si>
    <t>Бюджетные кредиты, предоставленные внутри страны в валюте Российской Федерации</t>
  </si>
  <si>
    <t>000 01 06 05 00 00 0000 600</t>
  </si>
  <si>
    <t>Возврат бюджетных кредитов, предоставленных внутри страны в валюте Российской Федерации</t>
  </si>
  <si>
    <t>017 01 06 05 01 04 0000 640</t>
  </si>
  <si>
    <t>Возврат бюджетных кредитов, предоставленных юридическим лицам из бюджета городского округа в валюте Российской Федерации</t>
  </si>
  <si>
    <t>000 01 06 05 00 00 0000 500</t>
  </si>
  <si>
    <t>Предоставление  бюджетных кредитов  внутри страны в валюте Российской Федерации</t>
  </si>
  <si>
    <t>017 01 06 05 01 04 0000 540</t>
  </si>
  <si>
    <t>Предоставление бюджетных кредитов юридическим лицам из бюджетов городских округов в валюте Российской Федерации</t>
  </si>
  <si>
    <t>000 01 06 06 00 00 0000 000</t>
  </si>
  <si>
    <t>Прочие источники внутреннего финансирования дефицитов бюджетов</t>
  </si>
  <si>
    <t>000 01 06 06 00 00 0000 500</t>
  </si>
  <si>
    <t>Увеличение прочих источников финансирования дефицитов бюджетов за счет иных финансовых активов</t>
  </si>
  <si>
    <t>000 01 06 06 00 04 0000 500</t>
  </si>
  <si>
    <t>Увеличение иных финансовых активов в собственности городских округов</t>
  </si>
  <si>
    <t>017 01 06 06 01 04 0000 550</t>
  </si>
  <si>
    <t>000 01 06 06 00 00 0000 600</t>
  </si>
  <si>
    <t>Уменьшение прочих источников финансирования дефицитов бюджетов за счет иных финансовых активов</t>
  </si>
  <si>
    <t>000 01 06 06 00 04 0000 600</t>
  </si>
  <si>
    <t>Уменьшение иных финансовых активов в собственности городских округов</t>
  </si>
  <si>
    <t>017 01 06 06 01 04 0000 650</t>
  </si>
  <si>
    <t>000 01 06 06 00 00 0000 700</t>
  </si>
  <si>
    <t>Привлечение прочих источников внутреннего финансирования дефицитов бюджетов</t>
  </si>
  <si>
    <t>017 01 06 06 00 04 0000 710</t>
  </si>
  <si>
    <t>Привлечение прочих источников внутреннего финансирования дефицитов бюджетов городских округов</t>
  </si>
  <si>
    <t>000 01 06 06 00 00 0000 800</t>
  </si>
  <si>
    <t>Погашение обязательств за счет прочих источников внутреннего финансирования дефицитов бюджетов</t>
  </si>
  <si>
    <t>017 01 06 06 00 04 0000 810</t>
  </si>
  <si>
    <t>Погашение обязательств за счет прочих источников внутреннего финансирования дефицитов бюджетов городских округов</t>
  </si>
  <si>
    <t>000 01 06 10 00 00 0000 000</t>
  </si>
  <si>
    <t>Операции по управлению остатками средств на единых счетах бюджетов</t>
  </si>
  <si>
    <t>000 01 06 10 02 00 0000 500</t>
  </si>
  <si>
    <t>Увеличение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</si>
  <si>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000 01 06 10 02 04 0000 550</t>
  </si>
  <si>
    <t>Увеличение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</si>
  <si>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000 01 06 10 03 00 0000 500</t>
  </si>
  <si>
    <t>Предоставление бюджетных кредитов на пополнение остатков средств на счетах бюджетов субъектов Российской Федерации (местных бюджетов)</t>
  </si>
  <si>
    <t>000 01 06 10 03 01 0000 540</t>
  </si>
  <si>
    <t>Предоставление за счет средств федерального бюджета бюджетных кредитов на пополнение остатков средств на счетах бюджетов субъектов Российской Федерации (местных бюджетов)</t>
  </si>
  <si>
    <t>000 01 06 10 02 00 0000 600</t>
  </si>
  <si>
    <t>Уменьшение финансовых активов в государственной (муниципальной) собственности за счет средств организаций,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t>
  </si>
  <si>
    <t>000 01 06 10 02 04 0000 650</t>
  </si>
  <si>
    <t>Уменьшение финансовых активов в собственности городских округов за счет средств организаций, учредителями которых являются городские округа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t>
  </si>
  <si>
    <t>000 01 06 10 03 00 0000 600</t>
  </si>
  <si>
    <t>Возврат бюджетных кредитов на пополнение остатков средств на счетах бюджетов субъектов Российской Федерации (местных бюджетов)</t>
  </si>
  <si>
    <t>000 01 06 10 03 01 0000 640</t>
  </si>
  <si>
    <t>Возврат бюджетных кредитов на пополнение остатков средств на счетах бюджетов субъектов Российской Федерации (местных бюджетов), предоставленных за счет средств федерального бюджета</t>
  </si>
  <si>
    <t xml:space="preserve">ИСТОЧНИКИ  ВНУТРЕННЕГО ФИНАНСИРОВАНИЯ  </t>
  </si>
  <si>
    <t xml:space="preserve">ПО КОДАМ КЛАССИФИКАЦИИ ИСТОЧНИКОВ </t>
  </si>
  <si>
    <t>ФИНАНСИРОВАНИЯ ДЕФИЦИТОВ БЮДЖЕТОВ</t>
  </si>
  <si>
    <t>Наименование показателя</t>
  </si>
  <si>
    <t>Код бюджетной классификации</t>
  </si>
  <si>
    <t>администратора источника финансирования</t>
  </si>
  <si>
    <t>источника финансирования</t>
  </si>
  <si>
    <t>000</t>
  </si>
  <si>
    <t>01 05 00 00 00 0000 000</t>
  </si>
  <si>
    <t>01 05 02 00 00 0000 500</t>
  </si>
  <si>
    <t>01 05 02 00 00 0000 600</t>
  </si>
  <si>
    <t>Информация о выполнении программы</t>
  </si>
  <si>
    <t>муниципальных заимствований городского округа Домодедово</t>
  </si>
  <si>
    <t>I. Привлечение заимствований</t>
  </si>
  <si>
    <t>№ п/п</t>
  </si>
  <si>
    <t>Виды заимствований</t>
  </si>
  <si>
    <t>1.</t>
  </si>
  <si>
    <t xml:space="preserve"> Муниципальные займы</t>
  </si>
  <si>
    <t>2.</t>
  </si>
  <si>
    <t>Бюджетные кредиты, полученные от других бюджетов бюджетной системы РФ  бюджетами городских округов</t>
  </si>
  <si>
    <t>3.</t>
  </si>
  <si>
    <t>Кредиты, полученные в валюте РФ от кредитных организаций  бюджетами городских округов</t>
  </si>
  <si>
    <t>ИТОГО</t>
  </si>
  <si>
    <t>II. Погашение заимствований</t>
  </si>
  <si>
    <t xml:space="preserve">ИНФОРМАЦИЯ О РАСХОДОВАНИИ СРЕДСТВ </t>
  </si>
  <si>
    <t>РЕЗЕРВНОГО ФОНДА АДМИНИСТРАЦИИ ГОРОДСКОГО ОКРУГА ДОМОДЕДОВО</t>
  </si>
  <si>
    <t>ФКР</t>
  </si>
  <si>
    <t>КЦСР</t>
  </si>
  <si>
    <t>КВР</t>
  </si>
  <si>
    <t>КОСГУ</t>
  </si>
  <si>
    <t>Направление расходования средств</t>
  </si>
  <si>
    <t>Наименование получателя средств</t>
  </si>
  <si>
    <t>Общий объем средств, выделенных из резервного фонда за отчетный период</t>
  </si>
  <si>
    <t>262 4</t>
  </si>
  <si>
    <t>Администрация городского округа</t>
  </si>
  <si>
    <t>ВСЕГО ЗА 1 КВАРТАЛ:</t>
  </si>
  <si>
    <t>ВСЕГО ЗА 2 КВАРТАЛ</t>
  </si>
  <si>
    <t>0000</t>
  </si>
  <si>
    <t>ВСЕГО ЗА 1 ПОЛУГОДИЕ</t>
  </si>
  <si>
    <t>ВСЕГО ЗА 3 КВАРТАЛ</t>
  </si>
  <si>
    <t>ВСЕГО ЗА 9 МЕСЯЦЕВ</t>
  </si>
  <si>
    <t>ВСЕГО ЗА 4 КВАРТАЛ</t>
  </si>
  <si>
    <t>в том числе:</t>
  </si>
  <si>
    <t>Приложение № 1</t>
  </si>
  <si>
    <t>ПОСТУПЛЕНИЕ ДОХОДОВ</t>
  </si>
  <si>
    <t>В БЮДЖЕТ ГОРОДСКОГО ОКРУГА ДОМОДЕДОВО</t>
  </si>
  <si>
    <t>ДОХОДЫ БЮДЖЕТА</t>
  </si>
  <si>
    <t>ПО КОДАМ КЛАССИФИКАЦИИ ДОХОДОВ БЮДЖЕТА</t>
  </si>
  <si>
    <t>01 00 00 00 00 0000 000</t>
  </si>
  <si>
    <t>Исполнено
(тыс.руб.)</t>
  </si>
  <si>
    <t>Функционирование высшего должностного лица</t>
  </si>
  <si>
    <t>1250100110</t>
  </si>
  <si>
    <t>Председатель представительного органа местного самоуправления</t>
  </si>
  <si>
    <t>9500000010</t>
  </si>
  <si>
    <t>Расходы на содержание представительного органа муниципального образования</t>
  </si>
  <si>
    <t>9500000030</t>
  </si>
  <si>
    <t>Расходы на обеспечение деятельности (оказание услуг) муниципальных архивов</t>
  </si>
  <si>
    <t>0270106160</t>
  </si>
  <si>
    <t>Осуществление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</si>
  <si>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0270260690</t>
  </si>
  <si>
    <t>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t>
  </si>
  <si>
    <t>Обеспечение предоставления гражданам субсидий на оплату жилого помещения и коммунальных услуг</t>
  </si>
  <si>
    <t>0410361420</t>
  </si>
  <si>
    <t>Обеспечение предоставления гражданам субсидий на оплату жилого помещения и коммунальных услуг за счет средств местного бюджета</t>
  </si>
  <si>
    <t>0410371420</t>
  </si>
  <si>
    <t>0910760710</t>
  </si>
  <si>
    <t>Создание административных комиссий, уполномоченных рассматривать дела об административных правонарушениях в сфере благоустройства за счет средств местного бюджета</t>
  </si>
  <si>
    <t>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t>
  </si>
  <si>
    <t>1230100830</t>
  </si>
  <si>
    <t>Обеспечение деятельности администрации</t>
  </si>
  <si>
    <t>1250100120</t>
  </si>
  <si>
    <t>Организация и осуществление мероприятий по мобилизационной подготовке</t>
  </si>
  <si>
    <t>1250100720</t>
  </si>
  <si>
    <t>Взносы в общественные организации</t>
  </si>
  <si>
    <t>1250100870</t>
  </si>
  <si>
    <t>Развитие информационной инфраструктуры</t>
  </si>
  <si>
    <t>1520101150</t>
  </si>
  <si>
    <t>Информационная безопасность</t>
  </si>
  <si>
    <t>1520201160</t>
  </si>
  <si>
    <t>Осуществление отдельных государственных полномочий в части присвоения адресов объектам адресации, изменения и аннулирования адресов, присвоения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изменения, аннулирования таких наименований, согласования переустройства и перепланировки помещений в многоквартирном доме</t>
  </si>
  <si>
    <t>1620360700</t>
  </si>
  <si>
    <t>Осуществление отдельных государственных полномочий в части присвоения адресов объектам адресации, изменения и аннулирования адресов, присвоения наименований элементам улично-дорожной сети (за исключением автомобильных дорог федерального значения, автомобильных дорог регионального или межмуниципального значения, местного значения муниципального района), наименований элементам планировочной структуры, изменения, аннулирования таких наименований, согласования переустройства и перепланировки помещений в многоквартирном доме за счет средств местного бюджета</t>
  </si>
  <si>
    <t>1620370700</t>
  </si>
  <si>
    <t>Обеспечение деятельности финансового органа</t>
  </si>
  <si>
    <t>1250100160</t>
  </si>
  <si>
    <t>Обеспечение деятельности контрольно-счетной палаты</t>
  </si>
  <si>
    <t>9500000150</t>
  </si>
  <si>
    <t>Резервный фонд администрации</t>
  </si>
  <si>
    <t>9900000060</t>
  </si>
  <si>
    <t>Резервный фонд на предупреждение и ликвидацию чрезвычайных ситуаций и последствий стихийных бедствий</t>
  </si>
  <si>
    <t>9900000070</t>
  </si>
  <si>
    <t>Выплата компенсации родительской платы за присмотр и уход за детьми, осваивающими образовательные программы дошкольного образования в организациях Московской области, осуществляющих образовательную деятельность</t>
  </si>
  <si>
    <t>0310262140</t>
  </si>
  <si>
    <t>Выплата компенсации родительской платы за присмотр и уход за детьми, осваивающими образовательные программы дошкольного образования в организациях Московской области, осуществляющих образовательную деятельность за счет средств местного бюджета</t>
  </si>
  <si>
    <t>0310272140</t>
  </si>
  <si>
    <t>Иные расходы в области социальной политики</t>
  </si>
  <si>
    <t>0411000930</t>
  </si>
  <si>
    <t>Владение, пользование и распоряжение имуществом, находящимся в муниципальной собственности городского округа</t>
  </si>
  <si>
    <t>1210200170</t>
  </si>
  <si>
    <t>Владение, пользование и распоряжение имуществом, находящимся в муниципальной собственности городского округа (Выполнение кадастровых работ в целях постановки на кадастровый учет объектов недвижимого имущества, поступающих в собственность городского округа Домодедово)</t>
  </si>
  <si>
    <t>1210200171</t>
  </si>
  <si>
    <t>Владение, пользование и распоряжение имуществом, находящимся в муниципальной собственности городского округа (Оплата услуг за начисление, взимание и учет платы за наем муниципального жилищного фонда)</t>
  </si>
  <si>
    <t>1210200172</t>
  </si>
  <si>
    <t>Осуществление государственных полномочий Московской области в области земельных отношений</t>
  </si>
  <si>
    <t>1210360830</t>
  </si>
  <si>
    <t>Осуществление государственных полномочий Московской области в области земельных отношений за счет средств местного бюджета</t>
  </si>
  <si>
    <t>1210370830</t>
  </si>
  <si>
    <t>1210700130</t>
  </si>
  <si>
    <t>Создание муниципальных предприятий</t>
  </si>
  <si>
    <t>1250100810</t>
  </si>
  <si>
    <t>Материально-техническое и организационное обеспечение деятельности старосты сельского населенного пункта</t>
  </si>
  <si>
    <t>1250101100</t>
  </si>
  <si>
    <t>Расходы на обеспечение деятельности (оказание услуг) муниципальных учреждений - централизованная бухгалтерия муниципального образования</t>
  </si>
  <si>
    <t>1250106070</t>
  </si>
  <si>
    <t>Расходы на обеспечение деятельности (оказание услуг) муниципальных учреждений - обеспечение деятельности органов местного самоуправления</t>
  </si>
  <si>
    <t>1250106090</t>
  </si>
  <si>
    <t>1310100820</t>
  </si>
  <si>
    <t>Утверждение схемы размещения рекламных конструкций, выдача разрешений на установку и эксплуатацию рекламных конструкций, выдача предписаний о демонтаже самовольно установленных рекламных конструкций</t>
  </si>
  <si>
    <t>1310700660</t>
  </si>
  <si>
    <t>Организация и осуществление мероприятий по работе с детьми и молодежью в городском округе</t>
  </si>
  <si>
    <t>1340100770</t>
  </si>
  <si>
    <t>1350451200</t>
  </si>
  <si>
    <t>Расходы на обеспечение деятельности (оказание услуг) муниципальных учреждений - многофункциональный центр предоставления государственных и муниципальных услуг</t>
  </si>
  <si>
    <t>1510206190</t>
  </si>
  <si>
    <t>Софинансирование расходов на организацию деятельности многофункциональных центров предоставления государственных и муниципальных услуг</t>
  </si>
  <si>
    <t>15102S0650</t>
  </si>
  <si>
    <t>15103S0860</t>
  </si>
  <si>
    <t>Расходы на обеспечение деятельности (оказание услуг) муниципальных учреждений в сфере строительства</t>
  </si>
  <si>
    <t>1870106030</t>
  </si>
  <si>
    <t>Оплата исполнительных листов, судебных издержек</t>
  </si>
  <si>
    <t>9900000080</t>
  </si>
  <si>
    <t>Участие в предупреждении и ликвидации последствий чрезвычайных ситуаций в границах городского округа</t>
  </si>
  <si>
    <t>0820100340</t>
  </si>
  <si>
    <t>Поддержка в состоянии постоянной готовности к использованию систем оповещения населения об опасности, объектов гражданской обороны</t>
  </si>
  <si>
    <t>0830100690</t>
  </si>
  <si>
    <t>Содержание и развитие муниципальных экстренных оперативных служб</t>
  </si>
  <si>
    <t>0860101020</t>
  </si>
  <si>
    <t>0810100320</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</si>
  <si>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</si>
  <si>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0810200780</t>
  </si>
  <si>
    <t>Реализация мероприятий по обеспечению общественного порядка и общественной безопасности</t>
  </si>
  <si>
    <t>0810300980</t>
  </si>
  <si>
    <t>Осуществление мероприятий в сфере профилактики правонарушений</t>
  </si>
  <si>
    <t>0810400900</t>
  </si>
  <si>
    <t>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t>
  </si>
  <si>
    <t>0810500990</t>
  </si>
  <si>
    <t>Обеспечение первичных мер пожарной безопасности в границах городского округа</t>
  </si>
  <si>
    <t>0840100360</t>
  </si>
  <si>
    <t>0640160870</t>
  </si>
  <si>
    <t>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 за счет средств местного бюджета</t>
  </si>
  <si>
    <t>1410271570</t>
  </si>
  <si>
    <t>14102S1570</t>
  </si>
  <si>
    <t>Софинансирование работ по строительству (реконструкции) объектов дорожного хозяйства местного значения за счет средств местного бюджета</t>
  </si>
  <si>
    <t>1420274360</t>
  </si>
  <si>
    <t>Дорожная деятельность в отношении автомобильных дорог местного значения в границах городского округа</t>
  </si>
  <si>
    <t>1420500200</t>
  </si>
  <si>
    <t>Мероприятия по обеспечению безопасности дорожного движения</t>
  </si>
  <si>
    <t>1420500210</t>
  </si>
  <si>
    <t>Софинансирование работ по капитальному ремонту и ремонту автомобильных дорог общего пользования местного значения за счет средств местного бюджета</t>
  </si>
  <si>
    <t>1420570240</t>
  </si>
  <si>
    <t>14205S0240</t>
  </si>
  <si>
    <t>Ремонт дворовых территорий</t>
  </si>
  <si>
    <t>Цифровое государственное управление</t>
  </si>
  <si>
    <t>1520301170</t>
  </si>
  <si>
    <t>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t>
  </si>
  <si>
    <t>0810762820</t>
  </si>
  <si>
    <t>Осуществление переданных полномочий Московской области по транспортировке в морг, включая погрузоразгрузочные работы, с мест обнаружения или происшествия умерших для производства судебно-медицинской экспертизы за счет средств местного бюджета</t>
  </si>
  <si>
    <t>0810772820</t>
  </si>
  <si>
    <t>Создание условий для обеспечения жителей городского округа услугами связи, общественного питания, торговли и бытового обслуживания</t>
  </si>
  <si>
    <t>1140101230</t>
  </si>
  <si>
    <t>Выполнения комплексных кадастровых работ и утверждение карты-плана территории</t>
  </si>
  <si>
    <t>1210200790</t>
  </si>
  <si>
    <t>Расходы на обеспечение деятельности (оказание услуг) муниципальных учреждений в сфере архитектуры и градостроительства</t>
  </si>
  <si>
    <t>1640106010</t>
  </si>
  <si>
    <t>Взносы на капитальный ремонт общего имущества многоквартирных домов</t>
  </si>
  <si>
    <t>1210200180</t>
  </si>
  <si>
    <t>17301S0950</t>
  </si>
  <si>
    <t>Проведение капитального ремонта многоквартирных домов</t>
  </si>
  <si>
    <t>1730201260</t>
  </si>
  <si>
    <t>Реализация отдельных мероприятий муниципальных программ</t>
  </si>
  <si>
    <t>1030461430</t>
  </si>
  <si>
    <t>Организация в границах городского округа электро-, тепло-, газо- и водоснабжения населения, водоотведения, снабжения населения топливом</t>
  </si>
  <si>
    <t>Благоустройство мест захоронений</t>
  </si>
  <si>
    <t>0810701250</t>
  </si>
  <si>
    <t>Расходы на обеспечение деятельности (оказание услуг) муниципальных учреждений в сфере похоронного дела</t>
  </si>
  <si>
    <t>0810706250</t>
  </si>
  <si>
    <t>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</si>
  <si>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171F255559</t>
  </si>
  <si>
    <t>1720100620</t>
  </si>
  <si>
    <t>Организация мероприятий по охране окружающей среды в границах городского округа</t>
  </si>
  <si>
    <t>0710100370</t>
  </si>
  <si>
    <t>Мероприятия по проведению капитального ремонта в муниципальных дошкольных образовательных организациях в Московской области за счет средств местного бюджета</t>
  </si>
  <si>
    <t>0310172590</t>
  </si>
  <si>
    <t>Проектирование и строительство дошкольных образовательных организаций за счет средств местного бюджета</t>
  </si>
  <si>
    <t>1830174440</t>
  </si>
  <si>
    <t>0320106050</t>
  </si>
  <si>
    <t>0320153031</t>
  </si>
  <si>
    <t>0320362230</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</si>
  <si>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</si>
  <si>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03203L3040</t>
  </si>
  <si>
    <t>Обеспечение подвоза обучающихся к месту обучения в муниципальные общеобразовательные организации в Московской области, расположенные в сельских населенных пунктах</t>
  </si>
  <si>
    <t>03203S2270</t>
  </si>
  <si>
    <t>0320506050</t>
  </si>
  <si>
    <t>Проведение капитального ремонта, технического переоснащения и благоустройства территорий учреждений образования</t>
  </si>
  <si>
    <t>Капитальные вложения в объекты общего образования</t>
  </si>
  <si>
    <t>9900004002</t>
  </si>
  <si>
    <t>Расходы на обеспечение деятельности (оказание услуг) муниципальных учреждений - организации дополнительного образования</t>
  </si>
  <si>
    <t>0330306060</t>
  </si>
  <si>
    <t>Внедрение и обеспечение функционирования модели персонифицированного финансирования дополнительного образования детей</t>
  </si>
  <si>
    <t>0330600940</t>
  </si>
  <si>
    <t>Расходы на обеспечение деятельности (оказание услуг) муниципальных учреждений в сфере молодежной политики</t>
  </si>
  <si>
    <t>1340106020</t>
  </si>
  <si>
    <t>0350100130</t>
  </si>
  <si>
    <t>Обеспечение деятельности прочих учреждений образования</t>
  </si>
  <si>
    <t>0350106080</t>
  </si>
  <si>
    <t>04305S2190</t>
  </si>
  <si>
    <t>Расходы на обеспечение деятельности (оказание услуг) муниципальных учреждений - музеи, галереи</t>
  </si>
  <si>
    <t>0220106130</t>
  </si>
  <si>
    <t>Расходы на обеспечение деятельности (оказание услуг) муниципальных учреждений - библиотеки</t>
  </si>
  <si>
    <t>0230106100</t>
  </si>
  <si>
    <t>Мероприятия в сфере культуры</t>
  </si>
  <si>
    <t>0240500500</t>
  </si>
  <si>
    <t>Расходы на обеспечение деятельности (оказание услуг) муниципальных учреждений - культурно-досуговые учреждения</t>
  </si>
  <si>
    <t>0240506110</t>
  </si>
  <si>
    <t>025A1S0080</t>
  </si>
  <si>
    <t>0290101010</t>
  </si>
  <si>
    <t>Расходы на обеспечение деятельности (оказание услуг) муниципальных учреждений - парк культуры и отдыха</t>
  </si>
  <si>
    <t>0290106170</t>
  </si>
  <si>
    <t>Создание новых и (или) благоустройство существующих парков культуры и отдыха за счет средств местного бюджета</t>
  </si>
  <si>
    <t>1710170070</t>
  </si>
  <si>
    <t>0280100130</t>
  </si>
  <si>
    <t>Предоставление доплаты за выслугу лет к трудовой пенсии муниципальным служащим за счет средств местного бюджета</t>
  </si>
  <si>
    <t>0411800840</t>
  </si>
  <si>
    <t>9900001120</t>
  </si>
  <si>
    <t>Создание условий для оказания медицинской помощи населению на территории городского округа в соответствии с территориальной программой государственных гарантий бесплатного оказания гражданам медицинской помощи</t>
  </si>
  <si>
    <t>0150300420</t>
  </si>
  <si>
    <t>Предоставление гражданам субсидий на оплату жилого помещения и коммунальных услуг</t>
  </si>
  <si>
    <t>0410361410</t>
  </si>
  <si>
    <t>Иные расходы в области социальной политики (Выплата единовременной материальной помощи гражданам возрастной группы рождения с 22.06.1927 г. по 03.09.1945 г. и труженикам тыла, зарегистрированных по месту жительства на территории городского округа Домодедово по состоянию на 30 марта 2016 года)</t>
  </si>
  <si>
    <t>0411000931</t>
  </si>
  <si>
    <t>Иные расходы в области социальной политики (Единовременная материальная помощь участникам ВОВ ко Дню Победы)</t>
  </si>
  <si>
    <t>0411000935</t>
  </si>
  <si>
    <t>Дополнительные меры социальной поддержки и социальной помощи гражданам</t>
  </si>
  <si>
    <t>0411900920</t>
  </si>
  <si>
    <t>Иные расходы в области социальной политики (Единовременная материальная помощь гражданам, находящимся в трудной жизненной ситуации)</t>
  </si>
  <si>
    <t>0411900921</t>
  </si>
  <si>
    <t>Иные расходы в области социальной политики (Единовременная материальная помощь гражданам по медицинским показаниям)</t>
  </si>
  <si>
    <t>0411900922</t>
  </si>
  <si>
    <t>Иные расходы в области социальной политики (Единовременная материальная помощь инвалидам всех категорий)</t>
  </si>
  <si>
    <t>0411900923</t>
  </si>
  <si>
    <t>Иные расходы в области социальной политики (Проведение подписки на периодические печатные издания малоимущим гражданам)</t>
  </si>
  <si>
    <t>0411900924</t>
  </si>
  <si>
    <t>Иные расходы в области социальной политики (Меры социальной поддержки по зубопротезированию отдельным категориям граждан)</t>
  </si>
  <si>
    <t>0411900925</t>
  </si>
  <si>
    <t>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 за счет средств местного бюджета</t>
  </si>
  <si>
    <t>0420271560</t>
  </si>
  <si>
    <t>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</si>
  <si>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0980251350</t>
  </si>
  <si>
    <t>09201L4970</t>
  </si>
  <si>
    <t>Предоставление жилых помещений детям-сиротам и детям, оставшимся без попечения родителей, лицам из числа детей-сирот и детей, оставшихся без попечения родителей, по договорам найма специализированных жилых помещений</t>
  </si>
  <si>
    <t>0930160820</t>
  </si>
  <si>
    <t>0510100550</t>
  </si>
  <si>
    <t>Организация и проведение официальных физкультурно-оздоровительных и спортивных мероприятий</t>
  </si>
  <si>
    <t>0510100570</t>
  </si>
  <si>
    <t>Расходы на обеспечение деятельности (оказание услуг) муниципальных учреждений в сфере физической культуры и спорта</t>
  </si>
  <si>
    <t>0510106140</t>
  </si>
  <si>
    <t>Расходы на обеспечение деятельности (оказание услуг) муниципальных учреждений по подготовке спортивных команд и спортивного резерва</t>
  </si>
  <si>
    <t>0530106150</t>
  </si>
  <si>
    <t>Расходы на обеспечение деятельности (оказание услуг) муниципальных учреждений в сфере информационной политики</t>
  </si>
  <si>
    <t>1310106180</t>
  </si>
  <si>
    <t>Обслуживание государственного (муниципального) внутреннего долга</t>
  </si>
  <si>
    <t>1240600800</t>
  </si>
  <si>
    <t>Муниципальная программа "Управление имуществом и муниципальными финансами"</t>
  </si>
  <si>
    <t>1250000000</t>
  </si>
  <si>
    <t>1250100000</t>
  </si>
  <si>
    <t>Руководство и управление в сфере установленных функций органов местного самоуправления</t>
  </si>
  <si>
    <t>9500000000</t>
  </si>
  <si>
    <t>Непрограммные расходы</t>
  </si>
  <si>
    <t>0270000000</t>
  </si>
  <si>
    <t>Основное мероприятие "Хранение, комплектование, учет и использование архивных документов в муниципальных архивах"</t>
  </si>
  <si>
    <t>0270100000</t>
  </si>
  <si>
    <t>Основное мероприятие "Временное хранение, комплектование, учет и использование архивных документов, относящихся к собственности Московской области и временно хранящихся в муниципальных архивах"</t>
  </si>
  <si>
    <t>0270200000</t>
  </si>
  <si>
    <t>Муниципальная программа "Образование"</t>
  </si>
  <si>
    <t>Основное мероприятие "Реализация федеральных государственных образовательных стандартов общего образования, в том числе мероприятий по нормативному правовому и методическому сопровождению, обновлению содержания и технологий образования"</t>
  </si>
  <si>
    <t>0320300000</t>
  </si>
  <si>
    <t>Муниципальная программа "Социальная защита населения"</t>
  </si>
  <si>
    <t>Подпрограмма "Социальная поддержка граждан"</t>
  </si>
  <si>
    <t>Основное мероприятие "Предоставление мер социальной поддержки и субсидий по оплате жилого помещения и коммунальных услуг гражданам Российской Федерации, имеющим место жительства в Московской области"</t>
  </si>
  <si>
    <t>0410300000</t>
  </si>
  <si>
    <t>Муниципальная программа "Жилище"</t>
  </si>
  <si>
    <t>Основное мероприятие "Финансовое обеспечение выполнения отдельных государственных полномочий в сфере жилищной политики, переданных органам местного самоуправления"</t>
  </si>
  <si>
    <t>0910700000</t>
  </si>
  <si>
    <t>1080000000</t>
  </si>
  <si>
    <t>1080100000</t>
  </si>
  <si>
    <t>1230000000</t>
  </si>
  <si>
    <t>1230100000</t>
  </si>
  <si>
    <t>Муниципальная программа "Цифровое муниципальное образование"</t>
  </si>
  <si>
    <t>Подпрограмма "Развитие информационной и технологической инфраструктуры экосистемы цифровой экономики муниципального образования Московской области"</t>
  </si>
  <si>
    <t>Основное мероприятие "Информационная инфраструктура"</t>
  </si>
  <si>
    <t>Основное мероприятие "Информационная безопасность"</t>
  </si>
  <si>
    <t>Муниципальная программа "Архитектура и градостроительство"</t>
  </si>
  <si>
    <t>1600000000</t>
  </si>
  <si>
    <t>1620000000</t>
  </si>
  <si>
    <t>1620300000</t>
  </si>
  <si>
    <t>Основное мероприятие "Проведение социально значимых мероприятий"</t>
  </si>
  <si>
    <t>0411000000</t>
  </si>
  <si>
    <t>1210000000</t>
  </si>
  <si>
    <t>Основное мероприятие "Управление имуществом, находящимся в муниципальной собственности, и выполнение кадастровых работ"</t>
  </si>
  <si>
    <t>1210200000</t>
  </si>
  <si>
    <t>1210300000</t>
  </si>
  <si>
    <t>1210700000</t>
  </si>
  <si>
    <t>Муниципальная программа "Развитие институтов гражданского общества, повышение эффективности местного самоуправления и реализации молодежной политики"</t>
  </si>
  <si>
    <t>Основное мероприятие "Информирование населения об основных событиях социально-экономического развития и общественно-политической жизни"</t>
  </si>
  <si>
    <t>Основное мероприятие "Организация создания и эксплуатации сети объектов наружной рекламы"</t>
  </si>
  <si>
    <t>1310700000</t>
  </si>
  <si>
    <t>Подпрограмма "Молодежь Подмосковья"</t>
  </si>
  <si>
    <t>1340000000</t>
  </si>
  <si>
    <t>1340100000</t>
  </si>
  <si>
    <t>1350000000</t>
  </si>
  <si>
    <t>Основное мероприятие "Корректировка списков кандидатов в присяжные заседатели федеральных судов общей юрисдикции в Российской Федерации"</t>
  </si>
  <si>
    <t>1350400000</t>
  </si>
  <si>
    <t>Основное мероприятие "Организация деятельности многофункциональных центров предоставления государственных и муниципальных услуг"</t>
  </si>
  <si>
    <t>1510200000</t>
  </si>
  <si>
    <t>Основное мероприятие "Совершенствование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t>
  </si>
  <si>
    <t>1510300000</t>
  </si>
  <si>
    <t>Муниципальная программа "Строительство объектов социальной инфраструктуры"</t>
  </si>
  <si>
    <t>1800000000</t>
  </si>
  <si>
    <t>1870000000</t>
  </si>
  <si>
    <t>1870100000</t>
  </si>
  <si>
    <t>Муниципальная программа "Безопасность и обеспечение безопасности жизнедеятельности населения"</t>
  </si>
  <si>
    <t>0860000000</t>
  </si>
  <si>
    <t>0860100000</t>
  </si>
  <si>
    <t>Подпрограмма "Профилактика преступлений и иных правонарушений"</t>
  </si>
  <si>
    <t>Основное мероприятие "Обеспечение деятельности общественных объединений правоохранительной направленности"</t>
  </si>
  <si>
    <t>0810200000</t>
  </si>
  <si>
    <t>0810300000</t>
  </si>
  <si>
    <t>0810400000</t>
  </si>
  <si>
    <t>Основное мероприятие "Профилактика наркомании и токсикомании, проведение ежегодных медицинских осмотров школьников и студентов, обучающихся в образовательных организациях Московской области, с целью раннего выявления незаконного потребления наркотических средств и психотропных веществ, медицинских осмотров призывников в Военном комиссариате Московской области"</t>
  </si>
  <si>
    <t>0810500000</t>
  </si>
  <si>
    <t>Подпрограмма "Обеспечение пожарной безопасности на территории муниципального образования Московской области"</t>
  </si>
  <si>
    <t>Муниципальная программа "Развитие сельского хозяйства"</t>
  </si>
  <si>
    <t>0640000000</t>
  </si>
  <si>
    <t>0640100000</t>
  </si>
  <si>
    <t>Муниципальная программа "Предпринимательство"</t>
  </si>
  <si>
    <t>Подпрограмма "Развитие потребительского рынка и услуг на территории муниципального образования Московской области"</t>
  </si>
  <si>
    <t>Муниципальная программа "Развитие и функционирование дорожно-транспортного комплекса"</t>
  </si>
  <si>
    <t>Подпрограмма "Пассажирский транспорт общего пользования"</t>
  </si>
  <si>
    <t>1410200000</t>
  </si>
  <si>
    <t>Подпрограмма "Дороги Подмосковья"</t>
  </si>
  <si>
    <t>1420000000</t>
  </si>
  <si>
    <t>Основное мероприятие "Строительство и реконструкция автомобильных дорог местного значения"</t>
  </si>
  <si>
    <t>1420200000</t>
  </si>
  <si>
    <t>Основное мероприятие "Ремонт, капитальный ремонт сети автомобильных дорог, мостов и путепроводов местного значения"</t>
  </si>
  <si>
    <t>1420500000</t>
  </si>
  <si>
    <t>Муниципальная программа "Формирование современной комфортной городской среды"</t>
  </si>
  <si>
    <t>Подпрограмма "Комфортная городская среда"</t>
  </si>
  <si>
    <t>1710000000</t>
  </si>
  <si>
    <t>Федеральный проект "Формирование комфортной городской среды"</t>
  </si>
  <si>
    <t>171F200000</t>
  </si>
  <si>
    <t>Основное мероприятие "Цифровое государственное управление"</t>
  </si>
  <si>
    <t>1520300000</t>
  </si>
  <si>
    <t>0810700000</t>
  </si>
  <si>
    <t>1640000000</t>
  </si>
  <si>
    <t>1640100000</t>
  </si>
  <si>
    <t>1730000000</t>
  </si>
  <si>
    <t>1730100000</t>
  </si>
  <si>
    <t>Основное мероприятие "Создание благоприятных условий для проживания граждан в многоквартирных домах, расположенных на территории Московской области"</t>
  </si>
  <si>
    <t>1730200000</t>
  </si>
  <si>
    <t>Подпрограмма "Системы водоотведения"</t>
  </si>
  <si>
    <t>Основное мероприятие "Строительство (реконструкция), капитальный ремонт канализационных коллекторов (участков) и канализационных насосных станций на территории муниципальных образований Московской области"</t>
  </si>
  <si>
    <t>1020200000</t>
  </si>
  <si>
    <t>1030000000</t>
  </si>
  <si>
    <t>1030400000</t>
  </si>
  <si>
    <t>Подпрограмма "Чистая вода"</t>
  </si>
  <si>
    <t>Основное мероприятие "Строительство, реконструкция, капитальный ремонт, приобретение, монтаж и ввод в эксплуатацию объектов водоснабжения на территории муниципальных образований Московской области"</t>
  </si>
  <si>
    <t>1010200000</t>
  </si>
  <si>
    <t>Основное мероприятие "Благоустройство общественных территорий муниципальных образований Московской области"</t>
  </si>
  <si>
    <t>1710100000</t>
  </si>
  <si>
    <t>1720000000</t>
  </si>
  <si>
    <t>1720100000</t>
  </si>
  <si>
    <t>Муниципальная программа "Экология и окружающая среда"</t>
  </si>
  <si>
    <t>Подпрограмма "Охрана окружающей среды"</t>
  </si>
  <si>
    <t>Основное мероприятие "Проведение обследований состояния окружающей среды"</t>
  </si>
  <si>
    <t>Подпрограмма "Развитие водохозяйственного комплекса"</t>
  </si>
  <si>
    <t>Основное мероприятие "Обеспечение безопасности гидротехнических сооружений и проведение мероприятий по берегоукреплению"</t>
  </si>
  <si>
    <t>Подпрограмма "Строительство (реконструкция) объектов образования"</t>
  </si>
  <si>
    <t>1830000000</t>
  </si>
  <si>
    <t>Основное мероприятие "Организация строительства (реконструкции) объектов дошкольного образования"</t>
  </si>
  <si>
    <t>1830100000</t>
  </si>
  <si>
    <t>Основное мероприятие "Финансовое обеспечение деятельности образовательных организаций"</t>
  </si>
  <si>
    <t>Основное мероприятие "Обеспечение и проведение государственной итоговой аттестации обучающихся, освоивших образовательные программы основного общего и среднего общего образования, в том числе в форме единого государственного экзамена"</t>
  </si>
  <si>
    <t>0320500000</t>
  </si>
  <si>
    <t>032E100000</t>
  </si>
  <si>
    <t>Основное мероприятие "Реализация практик инициативного бюджетирования на территории муниципальных образований Московской области"</t>
  </si>
  <si>
    <t>1330700000</t>
  </si>
  <si>
    <t>Федеральный проект "Цифровая образовательная среда"</t>
  </si>
  <si>
    <t>152E400000</t>
  </si>
  <si>
    <t>Основное мероприятие "Организация строительства (реконструкции) объектов общего образования"</t>
  </si>
  <si>
    <t>1830200000</t>
  </si>
  <si>
    <t>183E100000</t>
  </si>
  <si>
    <t>Основное мероприятие "Финансовое обеспечение оказания услуг (выполнения работ) организациями дополнительного образования"</t>
  </si>
  <si>
    <t>0330300000</t>
  </si>
  <si>
    <t>Основное мероприятие "Обеспечение функционирования модели персонифицированного финансирования дополнительного образования детей"</t>
  </si>
  <si>
    <t>0330600000</t>
  </si>
  <si>
    <t>Подпрограмма "Обеспечивающая подпрограмма"</t>
  </si>
  <si>
    <t>0350000000</t>
  </si>
  <si>
    <t>0350100000</t>
  </si>
  <si>
    <t>Подпрограмма "Развитие системы отдыха и оздоровления детей"</t>
  </si>
  <si>
    <t>0430000000</t>
  </si>
  <si>
    <t>Основное мероприятие "Мероприятия по организации отдыха детей в каникулярное время, проводимые муниципальными образованиями Московской области"</t>
  </si>
  <si>
    <t>0430500000</t>
  </si>
  <si>
    <t>Основное мероприятие "Обеспечение выполнения функций муниципальных музеев"</t>
  </si>
  <si>
    <t>Основное мероприятие "Организация библиотечного обслуживания населения муниципальными библиотеками Московской области"</t>
  </si>
  <si>
    <t>Основное мероприятие "Обеспечение функций культурно-досуговых учреждений"</t>
  </si>
  <si>
    <t>0250000000</t>
  </si>
  <si>
    <t>025A100000</t>
  </si>
  <si>
    <t>0290000000</t>
  </si>
  <si>
    <t>0290100000</t>
  </si>
  <si>
    <t>0280000000</t>
  </si>
  <si>
    <t>0280100000</t>
  </si>
  <si>
    <t>Основное мероприятие "Предоставление государственных гарантий муниципальным служащим, поощрение за муниципальную службу"</t>
  </si>
  <si>
    <t>0411800000</t>
  </si>
  <si>
    <t>Муниципальная программа "Здравоохранение"</t>
  </si>
  <si>
    <t>Подпрограмма "Финансовое обеспечение системы организации медицинской помощи"</t>
  </si>
  <si>
    <t>0150000000</t>
  </si>
  <si>
    <t>Основное мероприятие "Развитие мер социальной поддержки медицинских работников"</t>
  </si>
  <si>
    <t>0150300000</t>
  </si>
  <si>
    <t>Основное мероприятие "Дополнительные меры социальной поддержки и социальной помощи гражданам"</t>
  </si>
  <si>
    <t>0411900000</t>
  </si>
  <si>
    <t>Основное мероприятие "Создание безбарьерной среды на объектах социальной, инженерной и транспортной инфраструктуры в Московской области"</t>
  </si>
  <si>
    <t>Подпрограмма "Обеспечение жильем отдельных категорий граждан, установленных федеральным законодательством"</t>
  </si>
  <si>
    <t>0980000000</t>
  </si>
  <si>
    <t>Основное мероприятие "Оказание государственной поддержки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</si>
  <si>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0980200000</t>
  </si>
  <si>
    <t>Подпрограмма "Обеспечение жильем молодых семей"</t>
  </si>
  <si>
    <t>Подпрограмма "Обеспечение жильем детей-сирот и детей, оставшихся без попечения родителей, лиц из числа детей-сирот и детей, оставшихся без попечения родителей"</t>
  </si>
  <si>
    <t>Муниципальная программа "Спорт"</t>
  </si>
  <si>
    <t>Подпрограмма "Развитие физической культуры и спорта"</t>
  </si>
  <si>
    <t>Основное мероприятие "Обеспечение условий для развития на территории городского округа физической культуры, школьного спорта и массового спорта"</t>
  </si>
  <si>
    <t>0510100000</t>
  </si>
  <si>
    <t>Подпрограмма "Подготовка спортивного резерва"</t>
  </si>
  <si>
    <t>Подпрограмма "Управление муниципальными финансами"</t>
  </si>
  <si>
    <t>1240000000</t>
  </si>
  <si>
    <t>Основное мероприятие "Управление муниципальным долгом"</t>
  </si>
  <si>
    <t>1240600000</t>
  </si>
  <si>
    <t>Подпрограмма "Комплексное развитие сельских территорий"</t>
  </si>
  <si>
    <t>0740100000</t>
  </si>
  <si>
    <t>Подпрограмма "Развитие лесного хозяйства"</t>
  </si>
  <si>
    <t>Основное мероприятие "Осуществление отдельных полномочий в области лесных отношений"</t>
  </si>
  <si>
    <t>0710300000</t>
  </si>
  <si>
    <t>Основное мероприятие "Вовлечение населения в экологические мероприятия"</t>
  </si>
  <si>
    <t>1030500190</t>
  </si>
  <si>
    <t>1030500000</t>
  </si>
  <si>
    <t>1010274091</t>
  </si>
  <si>
    <t>Строительство и реконструкция объектов водоснабжения за счет средств местного бюджета (Строительство ВЗУ по адресу: г.Домодедово, мкр.Востряково, ул.Ледовская)</t>
  </si>
  <si>
    <t>1610000000</t>
  </si>
  <si>
    <t>1610400000</t>
  </si>
  <si>
    <t>1610400650</t>
  </si>
  <si>
    <t>Основное мероприятие "Обеспечение разработки и внесение изменений в нормативы градостроительного проектирования городского округа"</t>
  </si>
  <si>
    <t>Утверждение генеральных планов городского округа, правил землепользования и застройки, утверждение подготовленной на основе генеральных планов городского округа документации по планировке территории, выдача разрешений на строительство</t>
  </si>
  <si>
    <t>1130200000</t>
  </si>
  <si>
    <t>1130200750</t>
  </si>
  <si>
    <t>Подпрограмма "Развитие малого и среднего предпринимательства"</t>
  </si>
  <si>
    <t>Основное мероприятие "Реализация механизмов муниципальной поддержки субъектов малого и среднего предпринимательства"</t>
  </si>
  <si>
    <t>Содействие развитию малого и среднего предпринимательства</t>
  </si>
  <si>
    <t>0850000000</t>
  </si>
  <si>
    <t>Подпрограмма "Обеспечение мероприятий гражданской обороны на территории муниципального образования Московской области"</t>
  </si>
  <si>
    <t>Организация и осуществление мероприятий по территориальной обороне и гражданской обороне</t>
  </si>
  <si>
    <t>Осуществление мероприятий по обеспечению безопасности людей на водных объектах, охране их жизни и здоровья</t>
  </si>
  <si>
    <t>№ распо-ряжения (постановления)</t>
  </si>
  <si>
    <t>Дата</t>
  </si>
  <si>
    <t>99 0 00 00060</t>
  </si>
  <si>
    <t>99 0 00 00070</t>
  </si>
  <si>
    <t>99 0 00 00000</t>
  </si>
  <si>
    <t>Процент исполнения к утвержденному плану</t>
  </si>
  <si>
    <t>Процент исполнения к уточненному плану</t>
  </si>
  <si>
    <t>1 11 05 020 00 0000 120</t>
  </si>
  <si>
    <t>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</si>
  <si>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1 11 05 320 00 0000 120</t>
  </si>
  <si>
    <t>Плата по соглашениям об установлении сервитута в отношении земельных участков после разграничения государственной собственности на землю</t>
  </si>
  <si>
    <t>1 16 01 000 01 0000 140</t>
  </si>
  <si>
    <t>Административные штрафы, установленные Кодексом Российской Федерации об административных правонарушениях</t>
  </si>
  <si>
    <t>1 16 01 050 01 0000 140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</si>
  <si>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</si>
  <si>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1 16 01 060 01 0000 140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</si>
  <si>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</si>
  <si>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1 16 01 070 01 0000 140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</si>
  <si>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</si>
  <si>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1 16 01 080 01 0000 140</t>
  </si>
  <si>
    <t>1 16 01 110 01 0000 140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</si>
  <si>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t>
  </si>
  <si>
    <t>1 16 01 140 01 0000 140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</si>
  <si>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</si>
  <si>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1 16 01 150 01 0000 140</t>
  </si>
  <si>
    <t>1 16 01 160 01 0000 140</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</si>
  <si>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t>
  </si>
  <si>
    <t>1 16 01 170 01 0000 140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</si>
  <si>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</si>
  <si>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1 16 01 190 01 0000 140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</si>
  <si>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</si>
  <si>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1 16 01 200 01 0000 140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</si>
  <si>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</si>
  <si>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1 16 07 000 00 0000 140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</si>
  <si>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</si>
  <si>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1 16 07 010 00 0000 140</t>
  </si>
  <si>
    <t>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</si>
  <si>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1 16 07 090 00 0000 140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</si>
  <si>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</si>
  <si>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1 16 10 000 00 0000 140</t>
  </si>
  <si>
    <t>Платежи в целях возмещения причиненного ущерба (убытков)</t>
  </si>
  <si>
    <t>1 16 10 030 04 0000 140</t>
  </si>
  <si>
    <t>Платежи по искам о возмещении ущерба, а также платежи, уплачиваемые при добровольном возмещении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t>
  </si>
  <si>
    <t>1 16 10 120 00 0000 140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</si>
  <si>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</si>
  <si>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1 16 11 000 01 0000 140</t>
  </si>
  <si>
    <t>Платежи, уплачиваемые в целях возмещения вреда</t>
  </si>
  <si>
    <t>1 16 11 050 01 0000 140</t>
  </si>
  <si>
    <t>2 02 10 000 00 0000 150</t>
  </si>
  <si>
    <t>Дотации бюджетам бюджетной системы Российской Федерации</t>
  </si>
  <si>
    <t>Прочие дотации бюджетам городских округов</t>
  </si>
  <si>
    <t>Субсидии бюджетам городских округов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</si>
  <si>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Субсидии бюджетам городских округов на реализацию мероприятий по обеспечению жильем молодых семей</t>
  </si>
  <si>
    <t>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городского округа</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</si>
  <si>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</si>
  <si>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</si>
  <si>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</si>
  <si>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Плата по соглашениям об установлении сервитута, заключенным органами местного самоуправления городских округов,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городских округов</t>
  </si>
  <si>
    <t>Доходы от денежных взысканий (штрафов), поступающие в счет погашения задолженности, образовавшейся до 1 января 2020 года, подлежащие зачислению в федеральный бюджет и бюджет муниципального образования по нормативам, действовавшим в 2019 году</t>
  </si>
  <si>
    <t>838</t>
  </si>
  <si>
    <t>Административные штрафы, установленные главой 16 Кодекса Российской Федерации об административных правонарушениях, за административные правонарушения в области таможенного дела (нарушение таможенных правил), налагаемые мировыми судьями, комиссиями по делам несовершеннолетних и защите их прав</t>
  </si>
  <si>
    <t>к Отчету об исполнении бюджета</t>
  </si>
  <si>
    <t>1 01 02 080 01 0000 110</t>
  </si>
  <si>
    <t>1 01 02 090 01 0000 110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</si>
  <si>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t>
  </si>
  <si>
    <t>1 05 03 000 01 0000 110</t>
  </si>
  <si>
    <t>Единый сельскохозяйственный налог</t>
  </si>
  <si>
    <t>1 05 03 010 01 0000 110</t>
  </si>
  <si>
    <t>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</si>
  <si>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1 11 09 080 00 0000 120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</si>
  <si>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государственной или муниципальной собственности, и на землях или земельных участках, государственная собственность на которые не разграничена</t>
  </si>
  <si>
    <t>1 13 02 060 00 0000 130</t>
  </si>
  <si>
    <t>Доходы, поступающие в порядке возмещения расходов, понесенных в связи с эксплуатацией имущества</t>
  </si>
  <si>
    <t>1 17 15 000 00 0000 150</t>
  </si>
  <si>
    <t>Инициативные платежи</t>
  </si>
  <si>
    <t>1 17 15 020 04 0000 150</t>
  </si>
  <si>
    <t>Инициативные платежи, зачисляемые в бюджеты городских округов</t>
  </si>
  <si>
    <t>2 02 19 999 00 0000 150</t>
  </si>
  <si>
    <t>Прочие дотации</t>
  </si>
  <si>
    <t>2 02 20 041 00 0000 150</t>
  </si>
  <si>
    <t>Субсидии бюджетам на строительство, модернизацию, ремонт и содержание автомобильных дорог общего пользования, в том числе дорог в поселениях (за исключением автомобильных дорог федерального значения)</t>
  </si>
  <si>
    <t>2 02 20 216 00 0000 150</t>
  </si>
  <si>
    <t>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</si>
  <si>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2 02 25 304 00 0000 150</t>
  </si>
  <si>
    <t>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</si>
  <si>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2 02 25 497 00 0000 150</t>
  </si>
  <si>
    <t>Субсидии бюджетам на реализацию мероприятий по обеспечению жильем молодых семей</t>
  </si>
  <si>
    <t>2 02 25 519 00 0000 150</t>
  </si>
  <si>
    <t>Субсидии бюджетам на поддержку отрасли культуры</t>
  </si>
  <si>
    <t>2 02 25 555 00 0000 150</t>
  </si>
  <si>
    <t>Субсидии бюджетам на реализацию программ формирования современной городской среды</t>
  </si>
  <si>
    <t>2 02 29 999 00 0000 150</t>
  </si>
  <si>
    <t>Прочие субсидии</t>
  </si>
  <si>
    <t>2 02 30 024 00 0000 150</t>
  </si>
  <si>
    <t>Субвенции местным бюджетам на выполнение передаваемых полномочий субъектов Российской Федерации</t>
  </si>
  <si>
    <t>2 02 30 029 00 0000 150</t>
  </si>
  <si>
    <t>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</si>
  <si>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2 02 35 082 00 0000 150</t>
  </si>
  <si>
    <t>2 02 35 120 00 0000 150</t>
  </si>
  <si>
    <t>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</si>
  <si>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2 02 35 135 00 0000 150</t>
  </si>
  <si>
    <t>2 02 35 303 00 0000 150</t>
  </si>
  <si>
    <t>2 02 39 999 00 0000 150</t>
  </si>
  <si>
    <t>Прочие субвенции</t>
  </si>
  <si>
    <t>2 02 49 999 00 0000 150</t>
  </si>
  <si>
    <t>Прочие межбюджетные трансферты, передаваемые бюджетам</t>
  </si>
  <si>
    <t>2 03 00 000 00 0000 000</t>
  </si>
  <si>
    <t>БЕЗВОЗМЕЗДНЫЕ ПОСТУПЛЕНИЯ ОТ ГОСУДАРСТВЕННЫХ (МУНИЦИПАЛЬНЫХ) ОРГАНИЗАЦИЙ</t>
  </si>
  <si>
    <t>2 03 04 000 04 0000 150</t>
  </si>
  <si>
    <t>Безвозмездные поступления от государственных (муниципальных) организаций в бюджеты городских округов</t>
  </si>
  <si>
    <t>2 03 04 099 04 0000 150</t>
  </si>
  <si>
    <t>Прочие безвозмездные поступления от государственных (муниципальных) организаций в бюджеты городских округов</t>
  </si>
  <si>
    <t>2 08 00 000 00 0000 000</t>
  </si>
  <si>
    <t>ПЕРЕЧИСЛЕНИЯ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</si>
  <si>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2 08 04 000 04 0000 150</t>
  </si>
  <si>
    <t>Перечисления из бюджетов городских округов (в бюджеты городских округов) для осуществления возврата (зачета) излишне уплаченных или излишне взысканных сумм налогов, сборов и иных платежей, а также сумм процентов за несвоевременное осуществление такого возврата и процентов, начисленных на излишне взысканные суммы</t>
  </si>
  <si>
    <t>Субсидии бюджетам городских округов на поддержку отрасли культуры</t>
  </si>
  <si>
    <t>2 03 04 099 04 0001 150</t>
  </si>
  <si>
    <t>Прочие безвозмездные поступления от государственных (муниципальных) организаций в бюджеты городских округов (субсидии на выполнение муниципального задания)</t>
  </si>
  <si>
    <t>1 13 01 530 04 0000 130</t>
  </si>
  <si>
    <t>Плата за оказание услуг по присоединению объектов дорожного сервиса к автомобильным дорогам общего пользования местного значения, зачисляемая в бюджеты городских округов</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</si>
  <si>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</si>
  <si>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</si>
  <si>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</si>
  <si>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</si>
  <si>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1 13 02 064 04 0000 130</t>
  </si>
  <si>
    <t>Доходы, поступающие в порядке возмещения расходов, понесенных в связи с эксплуатацией имущества городских округов</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</si>
  <si>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</si>
  <si>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Единый сельскохозяйственный налог (сумма платежа (перерасчеты, недоимка и задолженность по соответствующему платежу, в том числе по отмененному)</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</si>
  <si>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при обращении в суды)</t>
  </si>
  <si>
    <t>Государственная пошлина по делам, рассматриваемым в судах общей юрисдикции, мировыми судьями (за исключением Верховного Суда Российской Федерации) (государственная пошлина, уплачиваемая на основании судебных актов по результатам рассмотрения дел по существу)</t>
  </si>
  <si>
    <t>в % к общей сумме доходов без финансовой помощи от бюджетов других уровней</t>
  </si>
  <si>
    <t>Источники финансирования дефицита бюджета</t>
  </si>
  <si>
    <t>Получение бюджетных кредитов из других бюджетов бюджетной системы Российской Федерации в валюте Российской Федерации</t>
  </si>
  <si>
    <t>Получение кредитов из других бюджетов бюджетной системы Российской Федерации бюджетами городских округов в валюте Российской Федерации</t>
  </si>
  <si>
    <t>Погашение бюджетных кредитов, полученных из других бюджетов бюджетной системы Российской Федерации в валюте Российской Федерации</t>
  </si>
  <si>
    <t>Погашение бюджетом городского округа кредитов  из других бюджетов бюджетной системы Российской Федерации в валюте Российской Федерации</t>
  </si>
  <si>
    <t>РЗ</t>
  </si>
  <si>
    <t>ПР</t>
  </si>
  <si>
    <t>Уточненный план за год</t>
  </si>
  <si>
    <t>Исполнено всего</t>
  </si>
  <si>
    <t>01</t>
  </si>
  <si>
    <t>02</t>
  </si>
  <si>
    <t>03</t>
  </si>
  <si>
    <t>04</t>
  </si>
  <si>
    <t>Осуществление отдельных государственных полномочий в части подготовки и направления уведомлений о соответствии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уведомлений о соответствии (несоответствии)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 за счет средств местного бюджета</t>
  </si>
  <si>
    <t>0910770710</t>
  </si>
  <si>
    <t>Подпрограмма "Реализация политики пространственного развития городского округа"</t>
  </si>
  <si>
    <t>Основное мероприятие "Финансовое обеспечение выполнения отдельных государственных полномочий в сфере архитектуры и градостроительства, переданных органам местного самоуправления муниципальных образований Московской области"</t>
  </si>
  <si>
    <t>06</t>
  </si>
  <si>
    <t>11</t>
  </si>
  <si>
    <t>13</t>
  </si>
  <si>
    <t>Дооснащение материально-техническими средствами - приобретение программно-технических комплексов для оформления паспортов гражданина Российской Федерации,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 а также их техническая поддержка</t>
  </si>
  <si>
    <t>Гражданская оборона</t>
  </si>
  <si>
    <t>09</t>
  </si>
  <si>
    <t>0850100000</t>
  </si>
  <si>
    <t>Создание и содержание в целях гражданской обороны запасов материально-технических, продовольственных, медицинских и иных средств</t>
  </si>
  <si>
    <t>0850100700</t>
  </si>
  <si>
    <t>14</t>
  </si>
  <si>
    <t>05</t>
  </si>
  <si>
    <t>08</t>
  </si>
  <si>
    <t>0630500000</t>
  </si>
  <si>
    <t>06305S1100</t>
  </si>
  <si>
    <t>Софинансирование работ по строительству (реконструкции) объектов дорожного хозяйства местного значения</t>
  </si>
  <si>
    <t>14202S4360</t>
  </si>
  <si>
    <t>Софинансирование работ в целях проведения капитального ремонта и ремонта автомобильных дорог, примыкающих к территориям садоводческих и огороднических некоммерческих товариществ</t>
  </si>
  <si>
    <t>14205S0260</t>
  </si>
  <si>
    <t>Создание и ремонт пешеходных коммуникаций</t>
  </si>
  <si>
    <t>10</t>
  </si>
  <si>
    <t>12</t>
  </si>
  <si>
    <t>Муниципальная программа "Переселение граждан из аварийного жилищного фонда"</t>
  </si>
  <si>
    <t>1900000000</t>
  </si>
  <si>
    <t>Подпрограмма "Обеспечение мероприятий по переселению граждан из аварийного жилищного фонда в Московской области"</t>
  </si>
  <si>
    <t>1920000000</t>
  </si>
  <si>
    <t>Основное мероприятие "Переселение граждан из аварийного жилищного фонда"</t>
  </si>
  <si>
    <t>1920200000</t>
  </si>
  <si>
    <t>Обеспечение мероприятий по переселению граждан из аварийного жилищного фонда за счет средств местного бюджета</t>
  </si>
  <si>
    <t>1920279605</t>
  </si>
  <si>
    <t>Проведение мероприятий по комплексной борьбе с борщевиком Сосновского</t>
  </si>
  <si>
    <t>0620101280</t>
  </si>
  <si>
    <t>0751100000</t>
  </si>
  <si>
    <t>Ликвидация несанкционированных свалок в границах городского округа</t>
  </si>
  <si>
    <t>0751101460</t>
  </si>
  <si>
    <t>Организация обустройства мест массового отдыха населения</t>
  </si>
  <si>
    <t>1710100580</t>
  </si>
  <si>
    <t>1710101330</t>
  </si>
  <si>
    <t>1710171580</t>
  </si>
  <si>
    <t>Устройство контейнерных площадок за счет средств местного бюджета</t>
  </si>
  <si>
    <t>Организация и проведение экологических мероприятий</t>
  </si>
  <si>
    <t>0710301430</t>
  </si>
  <si>
    <t>Расходы на эксплуатацию, мониторинг и проведение текущего ремонта гидротехнических сооружений, находящихся в собственности муниципального образования, включая разработку необходимой для эксплуатации документации</t>
  </si>
  <si>
    <t>0720101440</t>
  </si>
  <si>
    <t>Основное мероприятие "Ликвидация последствий засорения водных объектов"</t>
  </si>
  <si>
    <t>07</t>
  </si>
  <si>
    <t>0320100390</t>
  </si>
  <si>
    <t>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 в Московской области</t>
  </si>
  <si>
    <t>03203S2870</t>
  </si>
  <si>
    <t>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</si>
  <si>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032E151690</t>
  </si>
  <si>
    <t>Создание центров образования естественно-научной и технологической направленностей</t>
  </si>
  <si>
    <t>032E1S2760</t>
  </si>
  <si>
    <t>Мероприятия в сфере образования</t>
  </si>
  <si>
    <t>0350100950</t>
  </si>
  <si>
    <t>Государственная поддержка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</si>
  <si>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152E452080</t>
  </si>
  <si>
    <t>0250200000</t>
  </si>
  <si>
    <t>Проведение капитального ремонта, технического переоснащения и благоустройства территорий муниципальных организаций дополнительного образования сферы культуры</t>
  </si>
  <si>
    <t>0250201470</t>
  </si>
  <si>
    <t>0260000000</t>
  </si>
  <si>
    <t>Основное мероприятие "Обеспечение функций муниципальных организаций дополнительного образования сферы культуры"</t>
  </si>
  <si>
    <t>0260100000</t>
  </si>
  <si>
    <t>0260106260</t>
  </si>
  <si>
    <t>Проведение капитального ремонта, технического переоснащения и благоустройства территорий учреждений в сфере молодежной политики</t>
  </si>
  <si>
    <t>1340100970</t>
  </si>
  <si>
    <t>Проведение капитального ремонта, технического переоснащения и благоустройства территорий культурно-досуговых учреждений культуры</t>
  </si>
  <si>
    <t>0250201310</t>
  </si>
  <si>
    <t>Основное мероприятие "Создание условий для массового отдыха жителей городского округа в парках культуры и отдыха"</t>
  </si>
  <si>
    <t>Создание условий для массового отдыха жителей городского округа в парках культуры и отдыха</t>
  </si>
  <si>
    <t>Капитальный ремонт, текущий ремонт, обустройство и техническое переоснащение, благоустройство территорий объектов спорта</t>
  </si>
  <si>
    <t>Поддержка организаций (предприятий), не являющихся государственными (муниципальными) учреждениями, на реализацию проектов в сфере физической культуры и спорта</t>
  </si>
  <si>
    <t>0510101270</t>
  </si>
  <si>
    <t>Подпрограмма "Строительство (реконструкция) объектов физической культуры и спорта"</t>
  </si>
  <si>
    <t>1850000000</t>
  </si>
  <si>
    <t>Основное мероприятие "Организация строительства (реконструкции) объектов физической культуры и спорта"</t>
  </si>
  <si>
    <t>1850100000</t>
  </si>
  <si>
    <t>185P500000</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</si>
  <si>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t>
  </si>
  <si>
    <t>185P551390</t>
  </si>
  <si>
    <t>Итого</t>
  </si>
  <si>
    <t>тыс. руб.</t>
  </si>
  <si>
    <t>01.09.</t>
  </si>
  <si>
    <t>Приложение № 6</t>
  </si>
  <si>
    <t>Приложение №  7</t>
  </si>
  <si>
    <t>Приложение № 8</t>
  </si>
  <si>
    <t>Приложение №  9</t>
  </si>
  <si>
    <t>Наименование объекта</t>
  </si>
  <si>
    <t>Строительство детского сада на 95 мест по адресу: г.о.Домодедово, д. Красное</t>
  </si>
  <si>
    <t>на осуществление инвестиций, капитальных вложений в объекты капитального строительства муниципальной 
собственности и приобретение объектов недвижимого имущества в муниципальную собственность</t>
  </si>
  <si>
    <t/>
  </si>
  <si>
    <t>Показатели</t>
  </si>
  <si>
    <t>Утвержденные плановые бюджетные ассигнования дорожного фонда
тыс. рублей</t>
  </si>
  <si>
    <t>Уточненные плановые бюджетные ассигнования дорожного фонда
тыс. рублей</t>
  </si>
  <si>
    <t>Исполнение бюджетных ассигнований дорожного фонда
тыс. рублей</t>
  </si>
  <si>
    <t>Отклонение исполнения 
тыс. рублей</t>
  </si>
  <si>
    <t>от утвержден-ных плановых назначений</t>
  </si>
  <si>
    <t>от уточнен-ных плановых назначений</t>
  </si>
  <si>
    <t>Доходы Дорожного фонда городского округа Домодедово Московской области</t>
  </si>
  <si>
    <t>Акцизы на нефтепродукты</t>
  </si>
  <si>
    <t>Плата в счет возмещения вреда, причиняемого автомобильным дорогам общего пользования местного значения транспортными средствами, осуществляющими перевозки тяжеловесных и (или) крупногабаритных грузов</t>
  </si>
  <si>
    <t>Межбюджетные трансферты</t>
  </si>
  <si>
    <t>Безвозмездные поступления в бюджет городского округа Домодедово от физических и юридических лиц на финансовое обеспечение дорожной деятельности, в том числе добровольных пожертвований в отношении автомобильных дорог общего пользования местного значения городского округа Домодедово</t>
  </si>
  <si>
    <t>Прочие доходы</t>
  </si>
  <si>
    <t>Расходы Дорожного фонда городского округа Домодедово Московской области</t>
  </si>
  <si>
    <t>Подпрограмма «Дороги Подмосковья»</t>
  </si>
  <si>
    <t>Ямочный ремонт асфальтового покрытия дворовых территорий</t>
  </si>
  <si>
    <t>01 03 01 00 04 0000 710</t>
  </si>
  <si>
    <t>01 02 00 00  04 0000 710</t>
  </si>
  <si>
    <t>01 02 00 00 04 0000 810</t>
  </si>
  <si>
    <t>01 06 01 00 04 0000 630</t>
  </si>
  <si>
    <t>01 03 01 00 04 0000 810</t>
  </si>
  <si>
    <t>Неиспользованный остаток средств 
Дорожного фонда городского округа Домодедово Московской области на 01.01.2023</t>
  </si>
  <si>
    <t>321</t>
  </si>
  <si>
    <t>28.02.</t>
  </si>
  <si>
    <t>22.03.</t>
  </si>
  <si>
    <t>25.03.</t>
  </si>
  <si>
    <t>14.06.</t>
  </si>
  <si>
    <t>04.07.</t>
  </si>
  <si>
    <t>13.09.</t>
  </si>
  <si>
    <t>ВСЕГО ГОД</t>
  </si>
  <si>
    <t xml:space="preserve">  </t>
  </si>
  <si>
    <t>Приложение № 12</t>
  </si>
  <si>
    <t>Приложение № 11</t>
  </si>
  <si>
    <t>Общегосударственные вопросы</t>
  </si>
  <si>
    <t>0450000000</t>
  </si>
  <si>
    <t>Основное мероприятие "Создание условий для реализации полномочий органов местного самоуправления""</t>
  </si>
  <si>
    <t>0450100000</t>
  </si>
  <si>
    <t>0450160680</t>
  </si>
  <si>
    <t>1750000000</t>
  </si>
  <si>
    <t>1750100000</t>
  </si>
  <si>
    <t>1750162670</t>
  </si>
  <si>
    <t>1750172670</t>
  </si>
  <si>
    <t>Обеспечение проведения выборов и референдумов</t>
  </si>
  <si>
    <t>Проведение выборов</t>
  </si>
  <si>
    <t>9900000040</t>
  </si>
  <si>
    <t>Организация работы по преобразованию необходимых сведений о гражданах, которые содержатся в документах воинского учета военных комиссариатов Московской области, в электронно-цифровую форму работниками многофункциональных центров предоставления государственных и муниципальных услуг</t>
  </si>
  <si>
    <t>1510260150</t>
  </si>
  <si>
    <t>Организация консультирования граждан по вопросам частичной мобилизации кол-центрами многофункциональных центров предоставления государственных и муниципальных услуг</t>
  </si>
  <si>
    <t>1510261840</t>
  </si>
  <si>
    <t>Иные расходы (Нераспределенный резерв средств на обеспечение участия в государственных программах Московской области)</t>
  </si>
  <si>
    <t>Иные расходы (Муниципальные гарантии городского округа Домодедово)</t>
  </si>
  <si>
    <t>990000400Г</t>
  </si>
  <si>
    <t>Национальная безопасность и правоохранительная деятельность</t>
  </si>
  <si>
    <t>Защита населения и территории от чрезвычайных ситуаций природного и техногенного характера, пожарная безопасность</t>
  </si>
  <si>
    <t>Основное мероприятие "Реализация полномочий ЕДДС по обеспечению круглосуточного приема вызовов, обработке и передаче в диспетчерские службы информации (о происшествиях или чрезвычайных ситуациях) по единому номеру 112 для организации реагирования, в том числе экстренного"</t>
  </si>
  <si>
    <t>0860200000</t>
  </si>
  <si>
    <t>Организация деятельности единых дежурно-диспетчерских служб по обеспечению круглосуточного приема вызовов, обработке и передаче в диспетчерские службы информации (о происшествиях или чрезвычайных ситуациях) для организации реагирования, в том числе экстренного</t>
  </si>
  <si>
    <t>0860263840</t>
  </si>
  <si>
    <t>Национальная экономика</t>
  </si>
  <si>
    <t>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t>
  </si>
  <si>
    <t>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 за счет средств местного бюджета</t>
  </si>
  <si>
    <t>0640170870</t>
  </si>
  <si>
    <t>Обеспечение переданных государственных полномочий Московской области по организации деятельности по сбору (в том числе раздельному сбору) отходов на лесных участках в составе земель лесного фонда, не предоставленных гражданам и юридическим лицам, а также по транспортированию, обработке и утилизации таких отходов</t>
  </si>
  <si>
    <t>0740162050</t>
  </si>
  <si>
    <t>Основное мероприятие "Организация транспортного обслуживания населения"</t>
  </si>
  <si>
    <t>Создание и обеспечение функционирования парковок (парковочных мест)</t>
  </si>
  <si>
    <t>1420500220</t>
  </si>
  <si>
    <t>172F200000</t>
  </si>
  <si>
    <t>172F2S2740</t>
  </si>
  <si>
    <t>Жилищно-коммунальное хозяйство</t>
  </si>
  <si>
    <t>Федеральный проект "Чистая вода"</t>
  </si>
  <si>
    <t>101F500000</t>
  </si>
  <si>
    <t>Строительство и реконструкция (модернизация) объектов питьевого водоснабжения</t>
  </si>
  <si>
    <t>101F552430</t>
  </si>
  <si>
    <t>Строительство (реконструкция) канализационных коллекторов, канализационных насосных станций за счет средств местного бюджета (Строительство сетей хозяйственно-бытовой канализации мкр. Востряково, г.о. Домодедово, Московской области (ПИР и строительство)</t>
  </si>
  <si>
    <t>1020274033</t>
  </si>
  <si>
    <t>Основное мероприятие "Реализация мероприятий в области мелиорации земель сельскохозяйственного назначения"</t>
  </si>
  <si>
    <t>Основное мероприятие "Выполнение отдельных мероприятий муниципальных программ в сфере экологии и охраны окружающей среды"</t>
  </si>
  <si>
    <t>Замена и модернизация детских игровых площадок</t>
  </si>
  <si>
    <t>Благоустройство дворовых территорий (создание новых элементов)</t>
  </si>
  <si>
    <t>1710101340</t>
  </si>
  <si>
    <t>17101S1580</t>
  </si>
  <si>
    <t>Устройство систем наружного освещения в рамках реализации проекта "Светлый город"</t>
  </si>
  <si>
    <t>17101S2630</t>
  </si>
  <si>
    <t>Благоустройство лесопарковых зон</t>
  </si>
  <si>
    <t>17101S3730</t>
  </si>
  <si>
    <t>Реализация программ формирования современной городской среды в части достижения основного результата по благоустройству общественных территорий (благоустройство зон для досуга и отдыха населения в парках культуры и отдыха)</t>
  </si>
  <si>
    <t>171F255558</t>
  </si>
  <si>
    <t>Организация наружного освещения</t>
  </si>
  <si>
    <t>1720101480</t>
  </si>
  <si>
    <t>1720106242</t>
  </si>
  <si>
    <t>1720171670</t>
  </si>
  <si>
    <t>Другие вопросы в области жилищно-коммунального хозяйства</t>
  </si>
  <si>
    <t>Основное мероприятие "Обеспечение комплексной инфраструктурой земельных участков для предоставления отдельным категориям граждан"</t>
  </si>
  <si>
    <t>0910800000</t>
  </si>
  <si>
    <t>Обеспечение комплексной инфраструктурой земельных участков для предоставления отдельным категориям специалистов, работающих в государственных учреждениях здравоохранения Московской области за счет средств местного бюджета</t>
  </si>
  <si>
    <t>0910870120</t>
  </si>
  <si>
    <t>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t>
  </si>
  <si>
    <t>Охрана окружающей среды</t>
  </si>
  <si>
    <t>Другие вопросы в области охраны окружающей среды</t>
  </si>
  <si>
    <t>Образование</t>
  </si>
  <si>
    <t>Мероприятия по проведению капитального ремонта в муниципальных дошкольных образовательных организациях в Московской области</t>
  </si>
  <si>
    <t>03101S2590</t>
  </si>
  <si>
    <t>Создание и содержание дополнительных мест для детей в возрасте от 1,5 до 7 лет в организациях, осуществляющих присмотр и уход за детьми</t>
  </si>
  <si>
    <t>03102S2880</t>
  </si>
  <si>
    <t>Расходы на обеспечение деятельности (оказание услуг) муниципальных учреждений - общеобразовательные организации, оказывающие услуги дошкольного, начального общего, основного общего, среднего общего образования</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</si>
  <si>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</si>
  <si>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0320162010</t>
  </si>
  <si>
    <t>Финансовое обеспечение получения гражданами дошкольного образования в частных дошкольных образовательных организациях в Московской области,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t>
  </si>
  <si>
    <t>0320162020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</si>
  <si>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</si>
  <si>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Основное мероприятие "Модернизация школьных систем образования в рамках государственной программы Российской Федерации "Развитие образования"</t>
  </si>
  <si>
    <t>0320800000</t>
  </si>
  <si>
    <t>Проведение работ по капитальному ремонту зданий региональных (муниципальных) общеобразовательных организаций за счет средств местного бюджета</t>
  </si>
  <si>
    <t>0320873770</t>
  </si>
  <si>
    <t>Реализация мероприятий по модернизации школьных систем образования</t>
  </si>
  <si>
    <t>03208L7500</t>
  </si>
  <si>
    <t>Проведение работ по капитальному ремонту зданий региональных (муниципальных) общеобразовательных организаций</t>
  </si>
  <si>
    <t>03208S3770</t>
  </si>
  <si>
    <t>Оснащение отремонтированных зданий общеобразовательных организаций средствами обучения и воспитания</t>
  </si>
  <si>
    <t>03208S3780</t>
  </si>
  <si>
    <t>Мероприятия по разработке проектно-сметной документации на проведение капитального ремонта зданий муниципальных общеобразовательных организаций в Московской области</t>
  </si>
  <si>
    <t>03208S3800</t>
  </si>
  <si>
    <t>18302S4260</t>
  </si>
  <si>
    <t>Создание новых мест в общеобразовательных организациях в связи с ростом числа обучающихся, вызванным демографическим фактором</t>
  </si>
  <si>
    <t>183E153059</t>
  </si>
  <si>
    <t>Реализация отдельных мероприятий муниципальных программ в сфере образования (на оплату труда педагогов дополнительного образования)</t>
  </si>
  <si>
    <t>0260161111</t>
  </si>
  <si>
    <t>Основное мероприятие "Реализация мер, направленных на повышение эффективности воспитательной деятельности в системе образования, физической культуры и спорта, культуры и уровня психолого-педагогической поддержки социализации детей"</t>
  </si>
  <si>
    <t>0330400000</t>
  </si>
  <si>
    <t>Реализация отдельных мероприятий муниципальных программ в сфере образования</t>
  </si>
  <si>
    <t>0330461110</t>
  </si>
  <si>
    <t>0330461111</t>
  </si>
  <si>
    <t>Федеральный проект "Патриотическое воспитание граждан Российской Федерации"</t>
  </si>
  <si>
    <t>032EВ00000</t>
  </si>
  <si>
    <t>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t>
  </si>
  <si>
    <t>032EВ5179F</t>
  </si>
  <si>
    <t>Установка, монтаж и настройка ip-камер, приобретенных в рамках предоставленной субсидии на государственную поддержку образовательных организаций в целях оснащения (обновления) их компьютерным, мультимедийным, презентационным оборудованием и программным обеспечением в рамках эксперимента по модернизации начального общего, основного общего и среднего общего образования</t>
  </si>
  <si>
    <t>152E4S2930</t>
  </si>
  <si>
    <t>Культура, кинематография</t>
  </si>
  <si>
    <t>02301L5198</t>
  </si>
  <si>
    <t>Проведение капитального ремонта, технического переоснащения и благоустройства территорий библиотек</t>
  </si>
  <si>
    <t>0250200440</t>
  </si>
  <si>
    <t>Государственная поддержка отрасли культуры (в части обеспечения учреждений культуры специализированным автотранспортом для обслуживания населения, в том числе сельского населения)</t>
  </si>
  <si>
    <t>025A155194</t>
  </si>
  <si>
    <t>Социальная политика</t>
  </si>
  <si>
    <t>Денежные выплаты почетным гражданам</t>
  </si>
  <si>
    <t>Дополнительные меры социальной поддержки и социальной помощи гражданам (Единовременная денежная выплата гражданам, проживающим на территории городского округа Домодедово Московской области, призванным на военную службу по мобилизации в Вооруженные силы Российской Федерации)</t>
  </si>
  <si>
    <t>0411900926</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</si>
  <si>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</si>
  <si>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0980251760</t>
  </si>
  <si>
    <t>Основное мероприятие "Оказание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t>
  </si>
  <si>
    <t>Предоставление жилых помещений детям-сиротам и детям, оставшимся без попечения родителей, лицам из числа детей-сирот и детей, оставшихся без попечения родителей, по договорам найма специализированных жилых помещений за счет средств местного бюджета</t>
  </si>
  <si>
    <t>0930170820</t>
  </si>
  <si>
    <t>Физическая культура и спорт</t>
  </si>
  <si>
    <t>Реализация проектов граждан, сформированных в рамках практик инициативного бюджетирования (Приобретение и установка многофункциональной хоккейной коробки, адрес: МО, г.о.Домодедово, поселок санатория Подмосковье)</t>
  </si>
  <si>
    <t>13307S3057</t>
  </si>
  <si>
    <t>185P551399</t>
  </si>
  <si>
    <t>Массовый спорт</t>
  </si>
  <si>
    <t>Создание и модернизация объектов спортивной инфраструктуры региональной собственности (муниципальной собственности) для занятий физической культурой и спортом за счет средств местного бюджета</t>
  </si>
  <si>
    <t>1850171390</t>
  </si>
  <si>
    <t>Средства массовой информации</t>
  </si>
  <si>
    <t>Строительство водозаборного узла в мкр.Востряково, ул.Ледовская, г.о. Домодедово</t>
  </si>
  <si>
    <t>Общеобразовательная школа на 550 мест по адресу: Московская область, г.о. Домодедово, мкр. Барыбино, ул. Макаренко (ПИР и строительство)</t>
  </si>
  <si>
    <t>Строительство блока школы на 825 мест г.о. Домодедово (этап № 2 общеобразовательной школы на 1100 мест) (ПИР и строительство)</t>
  </si>
  <si>
    <t xml:space="preserve">Строительство крытого футбольного манежа по адресу: Московская область,  г. Домодедово, мкр. Северный, ул. 1-я Коммунистическая </t>
  </si>
  <si>
    <t xml:space="preserve">Строительство физкультурно-оздоровительного комплекса с крытым катком по адресу: Московская область,  г. Домодедово, мкр. Северный, ул. 1-я Коммунистическая </t>
  </si>
  <si>
    <t>ИСПОЛНЕНИЕ БЮДЖЕТА ПО ДОХОДАМ</t>
  </si>
  <si>
    <t>Утвержденный
план</t>
  </si>
  <si>
    <t>Уточненный 
план</t>
  </si>
  <si>
    <t>1 01 02 110 01 0000 110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</si>
  <si>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t>
  </si>
  <si>
    <t>1 14 06 020 00 0000 430</t>
  </si>
  <si>
    <t>Доходы от продажи земельных участков, государственная собственность на которые разграничена (за исключением земельных участков бюджетных и автономных учреждений)</t>
  </si>
  <si>
    <t>1 16 01 130 01 0000 140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</si>
  <si>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</si>
  <si>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1 16 02 000 02 0000 140</t>
  </si>
  <si>
    <t>Административные штрафы, установленные законами субъектов Российской Федерации об административных правонарушениях</t>
  </si>
  <si>
    <t>1 16 02 020 02 0000 140</t>
  </si>
  <si>
    <t>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</si>
  <si>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2 02 25 243 00 0000 150</t>
  </si>
  <si>
    <t>Субсидии бюджетам на строительство и реконструкцию (модернизацию) объектов питьевого водоснабжения</t>
  </si>
  <si>
    <t>2 02 25 750 00 0000 150</t>
  </si>
  <si>
    <t>Субсидии бюджетам на реализацию мероприятий по модернизации школьных систем образования</t>
  </si>
  <si>
    <t>2 02 27 112 00 0000 150</t>
  </si>
  <si>
    <t>Субсидии бюджетам на софинансирование капитальных вложений в объекты муниципальной собственности</t>
  </si>
  <si>
    <t>2 02 27 139 00 0000 150</t>
  </si>
  <si>
    <t>Субсидии бюджетам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</si>
  <si>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Субвенции бюджетам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</si>
  <si>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2 02 35 176 00 0000 150</t>
  </si>
  <si>
    <t>Субвенции бюджетам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</si>
  <si>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</si>
  <si>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Субсидии бюджетам городских округов на строительство и реконструкцию (модернизацию) объектов питьевого водоснабжения</t>
  </si>
  <si>
    <t>Субсидии бюджетам городских округов на реализацию мероприятий по модернизации школьных систем образования</t>
  </si>
  <si>
    <t>Субсидии бюджетам городских округов на софинансирование капитальных вложений в объекты муниципальной собственности</t>
  </si>
  <si>
    <t>Субсидии бюджетам городских округов на софинансирование капитальных вложений в объекты государственной (муниципальной) собственности в рамках создания и модернизации объектов спортивной инфраструктуры региональной собственности (муниципальной собственности) для занятий физической культурой и спортом</t>
  </si>
  <si>
    <t>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</si>
  <si>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1 14 06 024 04 0000 430</t>
  </si>
  <si>
    <t>Доходы от продажи земельных участков, находящихся в собственности городских округов (за исключением земельных участков муниципальных бюджетных и автономных учреждений)</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</si>
  <si>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</si>
  <si>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городских округов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</si>
  <si>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</si>
  <si>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перешедшими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</si>
  <si>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831 Министерство социального развития Московской области</t>
  </si>
  <si>
    <t>831</t>
  </si>
  <si>
    <t xml:space="preserve">ФАКТИЧЕСКИЕ ИСТОЧНИКИ  ВНУТРЕННЕГО ФИНАНСИРОВАНИЯ  </t>
  </si>
  <si>
    <t>Цели предоставления муниципальных гарантий</t>
  </si>
  <si>
    <t>Предельный объем гарантий (тыс. рублей)</t>
  </si>
  <si>
    <t>Исполнено (тыс. рублей)</t>
  </si>
  <si>
    <t>Процент исполнения</t>
  </si>
  <si>
    <t>Основной долг</t>
  </si>
  <si>
    <t>Проценты по обслуживанию основного долга</t>
  </si>
  <si>
    <t xml:space="preserve">Исполнение муниципальных гарантий </t>
  </si>
  <si>
    <t>За счет источников внутреннего финансирования дефицита бюджета городского округа Домодедово Московской области</t>
  </si>
  <si>
    <t>За счет расходов бюджета городского округа Домодедово Московской области</t>
  </si>
  <si>
    <t>Объем бюджетных ассигнований на исполнение гарантий по возможным гарантийным случаям (тыс. рублей)</t>
  </si>
  <si>
    <t>Исполнение бюджетных ассигнований на исполнение гарантий по возможным гарантийным случаям                                  (тыс. рублей)</t>
  </si>
  <si>
    <t>Процент исполнения бюджетных ассигнований на исполнение гарантий по возможным гарантийным случаям</t>
  </si>
  <si>
    <t>Сведения об использовании бюджетных ассигнований Дорожного фонда 
городского округа Домодедово Московской области за  2023 год</t>
  </si>
  <si>
    <t>Неиспользованный остаток средств 
Дорожного фонда городского округа Домодедово Московской области на 01.01.2024</t>
  </si>
  <si>
    <t>городского округа Домодедово за 2023 год</t>
  </si>
  <si>
    <t>на 01 января 2024 года</t>
  </si>
  <si>
    <r>
      <t xml:space="preserve">Периодичность: </t>
    </r>
    <r>
      <rPr>
        <b/>
        <sz val="12"/>
        <rFont val="Times New Roman"/>
        <family val="1"/>
        <charset val="204"/>
      </rPr>
      <t xml:space="preserve">квартальная                                                                           </t>
    </r>
  </si>
  <si>
    <r>
      <t xml:space="preserve">Единица измерения: </t>
    </r>
    <r>
      <rPr>
        <b/>
        <sz val="11"/>
        <rFont val="Times New Roman"/>
        <family val="1"/>
        <charset val="204"/>
      </rPr>
      <t>руб.</t>
    </r>
    <r>
      <rPr>
        <sz val="11"/>
        <rFont val="Times New Roman"/>
        <family val="1"/>
        <charset val="204"/>
      </rPr>
      <t xml:space="preserve">                                                                      </t>
    </r>
  </si>
  <si>
    <r>
      <t xml:space="preserve">Утвержденный </t>
    </r>
    <r>
      <rPr>
        <sz val="10"/>
        <rFont val="Times New Roman"/>
        <family val="1"/>
        <charset val="204"/>
      </rPr>
      <t>годовой объем резервного фонда</t>
    </r>
  </si>
  <si>
    <r>
      <t xml:space="preserve">Уточненный </t>
    </r>
    <r>
      <rPr>
        <sz val="10"/>
        <rFont val="Times New Roman"/>
        <family val="1"/>
        <charset val="204"/>
      </rPr>
      <t>годовой объем резервного фонда</t>
    </r>
  </si>
  <si>
    <r>
      <t xml:space="preserve">Уточненный остаток </t>
    </r>
    <r>
      <rPr>
        <sz val="10"/>
        <rFont val="Times New Roman"/>
        <family val="1"/>
        <charset val="204"/>
      </rPr>
      <t xml:space="preserve">резервного фонда </t>
    </r>
  </si>
  <si>
    <t>Оказание материальной помощи Щербаковой Татьяне Владимировне, пострадавшей в результате пожара по адресу: г. Домодедово, мкр. Востряково, ул. 2-я Садовая, д. 36</t>
  </si>
  <si>
    <t>Оказание материальной помощи Смольянинову Николаю Тихоновичу, пострадавшему в результате пожара по адресу: г. Домодедово, мкр. Северный, ул. Лесная, д. 34</t>
  </si>
  <si>
    <t xml:space="preserve">Оказание материальной помощи Селезневу Сергею Васильевичу, пострадавшему в результате пожара по адресу: г. Домодедово, д. Немцово, д. 4 </t>
  </si>
  <si>
    <t>Оказание материальной помощи Барабановой Светлане Михайловне, пострадавшей в результате пожара по адресу: г. Домодедово, мкр. Северный, ул. Городская, д. 44</t>
  </si>
  <si>
    <t>Оказание материальной помощи Кравченко Юлии Юрьевне, пострадавшей в результате пожара по адресу: г. Домодедово, мкр. Северный, ул. Гагарина, д. 50, кв. 127</t>
  </si>
  <si>
    <t>Оказание материальной помощи Тарасовой Любови Ивановне, пострадавшей в результате пожара по адресу: г. Домодедово, мкр. Северный, ул. Гагарина, д. 50, кв. 99</t>
  </si>
  <si>
    <t>Оказание материальной помощи Демочкиной Ирине Трофимовне, пострадавшей в результате пожара по адресу: г. Домодедово, мкр. Северный, ул. Гагарина, д. 50, кв. 100</t>
  </si>
  <si>
    <t>Оказание материальной помощи Мартояну Хачатуру Альбертовичу, пострадавшему в результате пожара по адресу: г. Домодедово, д. Чулпаново, д. 24 Б</t>
  </si>
  <si>
    <t>Оказание материальной помощи Тереховой Наталье Егоровне, пострадавшей в результате пожара по адресу: г. Домодедово, мкр. Северный, ул. Гагарина, д. 50, кв. 126</t>
  </si>
  <si>
    <t>Оказание материальной помощи Дорофееву Дмитрию Сергеевичу, пострадавшему в результате пожара по адресу: г. Домодедово, с. Вельяминово, д. 4, кв. 10</t>
  </si>
  <si>
    <t>Оказание материальной помощи Юнаеву Георгию Нодариевичу, пострадавшему в результате пожара по адресу: г. Домодедово, д. Чулпаново, д. 24</t>
  </si>
  <si>
    <t>Оказание материальной помощи Мишиной Ирине Владимировне, пострадавшей в результате пожара по адресу: г. Домодедово, с. Константиново, вл. СНТ "Запрудье", д. 2/48</t>
  </si>
  <si>
    <t>Оказание материальной помощи Бондарь Валентине Николаевне, пострадавшей в результате пожара по адресу: г. Домодедово, мкр. Северный, ул. Гагарина, д. 50, кв. 135</t>
  </si>
  <si>
    <t>Оказание материальной помощи Косаревой Галине Владимировне, пострадавшей в результате пожара по адресу: г. Домодедово, мкр. Северный, ул. Гагарина, д. 50, кв. 134</t>
  </si>
  <si>
    <t>Оказание материальной помощи Оганесян Эрмине Самвеловне, пострадавшей в результате пожара по адресу: г. Домодедово, дер. Кутузово, д. 43</t>
  </si>
  <si>
    <t>Уточненный план на 01.01.2024 г. всего</t>
  </si>
  <si>
    <t>Муниципальная программа "Культура и туризм"</t>
  </si>
  <si>
    <t>Подпрограмма "Развитие туризма"</t>
  </si>
  <si>
    <t>Основное мероприятие "Развитие рынка туристских услуг, развитие внутреннего и въездного туризма"</t>
  </si>
  <si>
    <t>Основное мероприятие "Формирование имиджа и продвижение туристских услуг Московской области на внутреннем и международном туристских рынках"</t>
  </si>
  <si>
    <t>Подпрограмма "Развитие архивного дела"</t>
  </si>
  <si>
    <t>0290200000</t>
  </si>
  <si>
    <t>Обеспечение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t>
  </si>
  <si>
    <t>0290260690</t>
  </si>
  <si>
    <t>Обеспечение переданных полномочий по временному хранению, комплектованию, учету и использованию архивных документов, относящихся к собственности Московской области и временно хранящихся в муниципальных архивах за счет средств местного бюджета</t>
  </si>
  <si>
    <t>0290270690</t>
  </si>
  <si>
    <t>Основное мероприятие "Иные мероприятия,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t>
  </si>
  <si>
    <t>0450300000</t>
  </si>
  <si>
    <t>0450360680</t>
  </si>
  <si>
    <t>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 за счет средств местного бюджета</t>
  </si>
  <si>
    <t>0450370680</t>
  </si>
  <si>
    <t>Подпрограмма "Создание условий для жилищного строительства"</t>
  </si>
  <si>
    <t>Основное мероприятие "Создание системы недопущения возникновения проблемных объектов в сфере жилищного строительства"</t>
  </si>
  <si>
    <t>0910300000</t>
  </si>
  <si>
    <t>0910360710</t>
  </si>
  <si>
    <t>0910370710</t>
  </si>
  <si>
    <t>Подпрограмма "Управление муниципальным долгом"</t>
  </si>
  <si>
    <t>Основное мероприятие "Реализация мероприятий в рамках управления муниципальным долгом"</t>
  </si>
  <si>
    <t>Обеспечение деятельности муниципальных центров управления регионом</t>
  </si>
  <si>
    <t>1250101670</t>
  </si>
  <si>
    <t>Основное мероприятие "Мероприятия, реализуемые в целях создания условий для реализации полномочий органов местного самоуправления"</t>
  </si>
  <si>
    <t>1250300000</t>
  </si>
  <si>
    <t>1250300830</t>
  </si>
  <si>
    <t>1540000000</t>
  </si>
  <si>
    <t>1540100000</t>
  </si>
  <si>
    <t>1540106160</t>
  </si>
  <si>
    <t>1540200000</t>
  </si>
  <si>
    <t>1540260690</t>
  </si>
  <si>
    <t>1540270690</t>
  </si>
  <si>
    <t>Основное мероприятие "Финансовое обеспечение выполнения отдельных государственных полномочий в сфере архитектуры и градостроительства, переданных органам местного самоуправления муниципальных образований"</t>
  </si>
  <si>
    <t>1620400000</t>
  </si>
  <si>
    <t>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t>
  </si>
  <si>
    <t>1620460700</t>
  </si>
  <si>
    <t>Осуществление отдельных государственных полномочий в части присвоения адресов объектам адресации и согласования перепланировки помещений в многоквартирном доме за счет средств местного бюджета</t>
  </si>
  <si>
    <t>1620470700</t>
  </si>
  <si>
    <t>Подпрограмма "Создание условий для обеспечения комфортного проживания жителей, в том числе в многоквартирных домах на территории Московской области"</t>
  </si>
  <si>
    <t>Основное мероприятие "Обеспечение комфортной среды проживания на территории муниципального образования Московской области"</t>
  </si>
  <si>
    <t>Cоздание административных комиссий, уполномоченных рассматривать дела об административных правонарушениях в сфере благоустройства</t>
  </si>
  <si>
    <t>1720162670</t>
  </si>
  <si>
    <t>1720172670</t>
  </si>
  <si>
    <t>0310162140</t>
  </si>
  <si>
    <t>0310172140</t>
  </si>
  <si>
    <t>Подпрограмма "Эффективное управление имущественным комплексом"</t>
  </si>
  <si>
    <t>Основное мероприятие "Создание условий для реализации государственных полномочий в области земельных отношений, определения соответствия объектов жилищного строительства, присвоения адресов и согласования перепланировки помещений"</t>
  </si>
  <si>
    <t>1210400000</t>
  </si>
  <si>
    <t>1210400130</t>
  </si>
  <si>
    <t>Обеспечение деятельности муниципальных казенных учреждений в сфере закупок товаров, работ, услуг</t>
  </si>
  <si>
    <t>1250101680</t>
  </si>
  <si>
    <t>Подпрограмма "Развитие системы информирования населения о деятельности органов местного самоуправления городских округов Московской области, создание доступной современной медиасреды"</t>
  </si>
  <si>
    <t>Информирование населения о деятельности, о положении дел на территории муниципального образования, опубликование муниципальных правовых актов, обсуждение проектов муниципальных правовых актов по вопросам местного значения, доведение до сведения жителей муниципального образования официальной информации о социально-экономическом и культурном развитии муниципального образования, о развитии его общественной инфраструктуры и иной официальной информации</t>
  </si>
  <si>
    <t>Подпрограмма "Эффективное местное самоуправление"</t>
  </si>
  <si>
    <t>Основное мероприятие "Практики инициативного бюджетирования"</t>
  </si>
  <si>
    <t>1330200000</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</si>
  <si>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звукового и светового оборудования для МБУ "Центр культуры и досуга "Импульс", адрес: Московская обл., г.Домодедово, ул.Текстильщиков, д.41А)</t>
  </si>
  <si>
    <t>13302S3059</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</si>
  <si>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учебно-методического комплекса "Экологические исследования и практикум" для МБУ ДО ДДТ "Лира", адрес: Московская обл., г.Домодедово, мкр.Северный, ул.Ломоносова, д.10, пом.020)</t>
  </si>
  <si>
    <t>13302S305D</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</si>
  <si>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школьной мебели в МАОУ Домодедовская СОШ № 1, адрес: Московская обл., г.Домодедово, мкр.Северный, ул.Советская, д.70)</t>
  </si>
  <si>
    <t>13302S305E</t>
  </si>
  <si>
    <t>1360000000</t>
  </si>
  <si>
    <t>1360400000</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</si>
  <si>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</si>
  <si>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1360451200</t>
  </si>
  <si>
    <t>Подпрограмма "Повышение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t>
  </si>
  <si>
    <t>1510100000</t>
  </si>
  <si>
    <t>15101S0650</t>
  </si>
  <si>
    <t>1530000000</t>
  </si>
  <si>
    <t>1530100000</t>
  </si>
  <si>
    <t>1530106190</t>
  </si>
  <si>
    <t>Подпрограмма "Обеспечение мероприятий по защите населения и территорий от чрезвычайных ситуаций"</t>
  </si>
  <si>
    <t>Основное мероприятие "Развитие и эксплуатация Системы-112"</t>
  </si>
  <si>
    <t>Основное мероприятие "Создание, развитие и поддержание в постоянной готовности систем оповещения населения об опасностях, возникающих при военных конфликтах или вследствие этих конфликтов, а также при чрезвычайных ситуациях природного и техногенного характера (происшествий) на территории муниципального образования Московской области"</t>
  </si>
  <si>
    <t>Основное мероприятие "Накопление, хранение и использование в целях гражданской обороны запасов материально-технических, продовольственных, медицинских и иных средств"</t>
  </si>
  <si>
    <t>0830200000</t>
  </si>
  <si>
    <t>0830200700</t>
  </si>
  <si>
    <t>Основное мероприятие «Развитие и совершенствование материально-технической базы учреждений в сфере гражданской обороны и защиты населения и территорий от чрезвычайных ситуаций»</t>
  </si>
  <si>
    <t>0830300000</t>
  </si>
  <si>
    <t>0830300670</t>
  </si>
  <si>
    <t>Подпрограмма "Обеспечение безопасности населения на водных объектах, расположенных на территории муниципального образования Московской области"</t>
  </si>
  <si>
    <t>Основное мероприятие "Выполнение мероприятий по безопасности населения на водных объектах, расположенных на территории Московской области"</t>
  </si>
  <si>
    <t>Содержание и развитие Системы-112</t>
  </si>
  <si>
    <t>0820101850</t>
  </si>
  <si>
    <t>Основное мероприятие "Создание резервов материальных ресурсов для ликвидации чрезвычайных ситуаций муниципального характера на территории Московской области"</t>
  </si>
  <si>
    <t>0820200340</t>
  </si>
  <si>
    <t>Основное мероприятие "Реализация мероприятий по подготовке населения, специалистов и должностных лиц в области гражданской обороны, защиты населения и территории от чрезвычайных ситуаций природного и техногенного характера"</t>
  </si>
  <si>
    <t>0820300000</t>
  </si>
  <si>
    <t>0820300340</t>
  </si>
  <si>
    <t>0850100730</t>
  </si>
  <si>
    <t>Основное мероприятие "Повышение степени антитеррористической защищенности социально значимых объектов, находящихся в собственности городского округа, и мест с массовым пребыванием людей"</t>
  </si>
  <si>
    <t>Участие в профилактике терроризма и экстремизма, а также в минимизации и (или) ликвидации последствий проявлений терроризма и экстремизма в границах городского округа</t>
  </si>
  <si>
    <t>0810100300</t>
  </si>
  <si>
    <t>Приобретение оборудования (материалов), наглядных пособий и оснащение для использования при проведении тренировок на объектах с массовым пребыванием людей</t>
  </si>
  <si>
    <t>0810100310</t>
  </si>
  <si>
    <t>Оборудование и (или) модернизация социально значимых объектов и зданий, находящихся в муниципальной собственности, инженерно-техническими средствами, обеспечивающими контроль доступа или блокирование несанкционированного доступа, контроль и оповещение о возникновении угроз, а также усиление инженерно-технической укрепленности (закупка товаров, работ, услуг)</t>
  </si>
  <si>
    <t>Основное мероприятие "Реализация мероприятий по обеспечению общественного порядка и общественной безопасности, профилактике проявлений экстремизма"</t>
  </si>
  <si>
    <t>0810300300</t>
  </si>
  <si>
    <t>Основное мероприятие "Повышение степени пожарной безопасности на территории муниципального образования Московской области"</t>
  </si>
  <si>
    <t>Подпрограмма "Обеспечение эпизоотического и ветеринарно-санитарного благополучия и развитие государственной ветеринарной службы"</t>
  </si>
  <si>
    <t>Основное мероприятие "Сохранение ветеринарно-санитарного благополучия"</t>
  </si>
  <si>
    <t>Основное мероприятие "Обеспечение доступности торгового обслуживания в сельских населенных пунктах"</t>
  </si>
  <si>
    <t>0630300000</t>
  </si>
  <si>
    <t>Частичная компенсация транспортных расходов организаций и индивидуальных предпринимателей по доставке продовольственных и промышленных товаров в сельские населенные пункты</t>
  </si>
  <si>
    <t>06303S1100</t>
  </si>
  <si>
    <t>Основное мероприятие "Благоустройство сельских территорий"</t>
  </si>
  <si>
    <t>Создание условий для предоставления транспортных услуг населению и организация транспортного обслуживания населения в границах городского округа (в части автомобильного транспорта)</t>
  </si>
  <si>
    <t>1410200280</t>
  </si>
  <si>
    <t>1420400000</t>
  </si>
  <si>
    <t>1420400200</t>
  </si>
  <si>
    <t>1420400210</t>
  </si>
  <si>
    <t>1420470240</t>
  </si>
  <si>
    <t>14204S0240</t>
  </si>
  <si>
    <t>14204S0260</t>
  </si>
  <si>
    <t>Техническая поддержка программно-технических комплексов для оформления паспортов гражданина Российской Федерации,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t>
  </si>
  <si>
    <t>15102S0860</t>
  </si>
  <si>
    <t>Основное мероприятие "Развитие похоронного дела"</t>
  </si>
  <si>
    <t>Основное мероприятие "Развитие потребительского рынка на территории муниципального образования Московской области"</t>
  </si>
  <si>
    <t>Подпрограмма "Разработка Генерального плана развития городского округа"</t>
  </si>
  <si>
    <t>Муниципальная программа "Развитие инженерной инфраструктуры, энергоэффективности и отрасли обращения с отходами"</t>
  </si>
  <si>
    <t>Подпрограмма "Энергосбережение и повышение энергетической эффективности"</t>
  </si>
  <si>
    <t>1050000000</t>
  </si>
  <si>
    <t>Основное мероприятие "Организация учета энергоресурсов в жилищном фонде Московской области"</t>
  </si>
  <si>
    <t>1050200000</t>
  </si>
  <si>
    <t>Выполнение работ по установке автоматизированных систем контроля за газовой безопасностью в жилых помещениях (квартирах) многоквартирных домов</t>
  </si>
  <si>
    <t>1050201500</t>
  </si>
  <si>
    <t>1720300000</t>
  </si>
  <si>
    <t>17203S0950</t>
  </si>
  <si>
    <t>Основное мероприятие "Строительство, реконструкция (модернизация), капитальный ремонт, приобретение, монтаж и ввод в эксплуатацию объектов очистки сточных вод на территории муниципальных образований Московской области"</t>
  </si>
  <si>
    <t>1020100190</t>
  </si>
  <si>
    <t>Строительство и реконструкция объектов очистки сточных вод за счет средств местного бюджета</t>
  </si>
  <si>
    <t>1020174020</t>
  </si>
  <si>
    <t>Подпрограмма "Объекты теплоснабжения, инженерные коммуникации"</t>
  </si>
  <si>
    <t>Основное мероприятие "Строительство, реконструкция, капитальный ремонт объектов теплоснабжения на территории муниципальных образований Московской области"</t>
  </si>
  <si>
    <t>1030100000</t>
  </si>
  <si>
    <t>Строительство и реконструкция объектов теплоснабжения за счет средств местного бюджета</t>
  </si>
  <si>
    <t>1030174730</t>
  </si>
  <si>
    <t>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t>
  </si>
  <si>
    <t>460</t>
  </si>
  <si>
    <t>Основное мероприятие "Реализация проектов по строительству, реконструкции, модернизации объектов коммунальной инфраструктуры с использованием финансовых инструментов "Инфраструктурного меню"</t>
  </si>
  <si>
    <t>Основное мероприятие "Мониторинг разработки и утверждения схем водоснабжения и водоотведения, теплоснабжения, а также программ комплексного развития систем коммунальной инфраструктуры городских округов"</t>
  </si>
  <si>
    <t>Подпрограмма "Реализация полномочий в сфере жилищно-коммунального хозяйства"</t>
  </si>
  <si>
    <t>Основное мероприятие "Создание экономических условий для повышения эффективности работы организаций жилищно-коммунального хозяйства Московской области"</t>
  </si>
  <si>
    <t>1080161430</t>
  </si>
  <si>
    <t>Подпрограмма "Вовлечение в оборот земель сельскохозяйственного назначения и развитие мелиорации"</t>
  </si>
  <si>
    <t>Подпрограмма "Ликвидация накопленного вреда окружающей среде"</t>
  </si>
  <si>
    <t>Основное мероприятие "Финансовое обеспечение расходов, направленных на осуществление полномочий в области обращения с отходами"</t>
  </si>
  <si>
    <t>0750100000</t>
  </si>
  <si>
    <t>0750101460</t>
  </si>
  <si>
    <t>Содержание мест захоронения</t>
  </si>
  <si>
    <t>0810700590</t>
  </si>
  <si>
    <t>Возмещение затрат, связанных с выполнением работ по благоустройству территорий общего пользования муниципальных образований Московской области</t>
  </si>
  <si>
    <t>1710160610</t>
  </si>
  <si>
    <t>Обустройство и установка детских, игровых площадок на территории муниципальных образований за счет средств местного бюджета</t>
  </si>
  <si>
    <t>Обустройство и установка детских, игровых площадок на территории муниципальных образований</t>
  </si>
  <si>
    <t>Реализация программ формирования современной городской среды в части благоустройства общественных территорий</t>
  </si>
  <si>
    <t>171F255551</t>
  </si>
  <si>
    <t>Содержание территорий в нормативном состоянии</t>
  </si>
  <si>
    <t>Комплексное благоустройство дворовых территорий</t>
  </si>
  <si>
    <t>1720101330</t>
  </si>
  <si>
    <t>Расходы на обеспечение деятельности (оказание услуг) муниципальных учреждений в сфере благоустройства (МКУ/МБУ/МАУ)</t>
  </si>
  <si>
    <t>17201S1870</t>
  </si>
  <si>
    <t>0910400000</t>
  </si>
  <si>
    <t>0910470120</t>
  </si>
  <si>
    <t>Основное мероприятие "Финансовое обеспечение расходов, направленных на осуществление полномочий в сфере жилищно-коммунального хозяйства"</t>
  </si>
  <si>
    <t>1080200000</t>
  </si>
  <si>
    <t>1080261930</t>
  </si>
  <si>
    <t>Осуществление переданных органам местного самоуправления полномочий по региональному государственному жилищному контролю (надзору) за соблюдением гражданами требований правил пользования газом за счет средств местного бюджета</t>
  </si>
  <si>
    <t>1080271930</t>
  </si>
  <si>
    <t>0720300000</t>
  </si>
  <si>
    <t>Организация мероприятий по устранению загрязнения водных объектов</t>
  </si>
  <si>
    <t>0720301710</t>
  </si>
  <si>
    <t>Основное мероприятие "Вовлечение населения в мероприятия по охране леса"</t>
  </si>
  <si>
    <t>0740400000</t>
  </si>
  <si>
    <t>Организация и проведение акций по посадке леса</t>
  </si>
  <si>
    <t>0740401750</t>
  </si>
  <si>
    <t>0310106050</t>
  </si>
  <si>
    <t>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</si>
  <si>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0310162010</t>
  </si>
  <si>
    <t>Финансовое обеспечение получения гражданами дошкольного образования в частных дошкольных образовательных организациях, дошкольного, начального общего, основного общего, среднего общего образования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и обеспечение питанием отдельных категорий обучающихся по очной форме обучения в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</si>
  <si>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0310162020</t>
  </si>
  <si>
    <t>Финансовое обеспечение расходов в связи с освобождением семей отдельных категорий граждан от платы, взимаемой за присмотр и уход за ребенком в муниципальных образовательных организациях в Московской области, реализующих программы дошкольного образования</t>
  </si>
  <si>
    <t>0310262970</t>
  </si>
  <si>
    <t>Основное мероприятие "Реализация "пилотных проектов" обновления содержания и технологий дополнительного образования, воспитания, психолого-педагогического сопровождения детей"</t>
  </si>
  <si>
    <t>Создание и развитие объектов дошкольного образования (включая реконструкцию со строительством пристроек)</t>
  </si>
  <si>
    <t>1830100380</t>
  </si>
  <si>
    <t>0310100390</t>
  </si>
  <si>
    <t>Обеспечение подвоза обучающихся к месту обучения в муниципальные общеобразовательные организации</t>
  </si>
  <si>
    <t>0310102270</t>
  </si>
  <si>
    <t>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</si>
  <si>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0310153031</t>
  </si>
  <si>
    <t>Компенсация проезда к месту учебы и обратно отдельным категориям обучающихся по очной форме обучения муниципальных общеобразовательных организаций</t>
  </si>
  <si>
    <t>0310262230</t>
  </si>
  <si>
    <t>Организация бесплатного горячего питания обучающихся, получающих начальное общее образование в муниципальных образовательных организациях</t>
  </si>
  <si>
    <t>03102L3040</t>
  </si>
  <si>
    <t>Организация питания обучающихся, получающих основное и среднее общее образование, и отдельных категорий обучающихся, получающих начальное общее образование, в муниципальных общеобразовательных организациях</t>
  </si>
  <si>
    <t>03102S2870</t>
  </si>
  <si>
    <t>0310400000</t>
  </si>
  <si>
    <t>0310406050</t>
  </si>
  <si>
    <t>0310800000</t>
  </si>
  <si>
    <t>0310873770</t>
  </si>
  <si>
    <t>Оснащение отремонтированных зданий общеобразовательных организаций средствами обучения и воспитания за счет средств местного бюджета</t>
  </si>
  <si>
    <t>0310873780</t>
  </si>
  <si>
    <t>Реализация мероприятий по модернизации школьных систем образования (проведение работ по капитальному ремонту зданий региональных (муниципальных) общеобразовательных организаций)</t>
  </si>
  <si>
    <t>03108L7501</t>
  </si>
  <si>
    <t>Реализация мероприятий по модернизации школьных систем образования (оснащение отремонтированных зданий общеобразовательных организаций средствами обучения и воспитания)</t>
  </si>
  <si>
    <t>03108L7502</t>
  </si>
  <si>
    <t>Устройство спортивных и детских площадок на территории муниципальных общеобразовательных организаций</t>
  </si>
  <si>
    <t>03108S2370</t>
  </si>
  <si>
    <t>Благоустройство территорий муниципальных общеобразовательных организаций, в зданиях которых выполнен капитальный ремонт</t>
  </si>
  <si>
    <t>03108S2950</t>
  </si>
  <si>
    <t>03108S3770</t>
  </si>
  <si>
    <t>Разработка проектно-сметной документации на проведение капитального ремонта зданий муниципальных общеобразовательных организаций</t>
  </si>
  <si>
    <t>03108S3800</t>
  </si>
  <si>
    <t>031E100000</t>
  </si>
  <si>
    <t>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 (Создание и обеспечение функционирования центров образования естественно-научной и технологической направленностей в общеобразовательных организациях, расположенных в сельской местности и малых городах)</t>
  </si>
  <si>
    <t>031E151721</t>
  </si>
  <si>
    <t>Обеспечение условий для функционирования центров образования естественно-научной и технологической направленностей</t>
  </si>
  <si>
    <t>031E1S2760</t>
  </si>
  <si>
    <t>031EВ00000</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</si>
  <si>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</si>
  <si>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031EВ51791</t>
  </si>
  <si>
    <t>0340000000</t>
  </si>
  <si>
    <t>0340100000</t>
  </si>
  <si>
    <t>0340100950</t>
  </si>
  <si>
    <t>183E153050</t>
  </si>
  <si>
    <t>Подпрограмма "Укрепление материально-технической базы муниципальных учреждений культуры"</t>
  </si>
  <si>
    <t>Основное мероприятие "Обеспечение современных условий деятельности муниципальных культурно-досуговых учреждений и организаций дополнительного образования сферы культуры"</t>
  </si>
  <si>
    <t>Подпрограмма "Развитие образования в сфере культуры"</t>
  </si>
  <si>
    <t>Расходы на обеспечение деятельности (оказание услуг) муниципальных организаций дополнительного образования сферы культуры</t>
  </si>
  <si>
    <t>Основное мероприятие "Обеспечение современных условий организации образовательного и учебно-производственного процесса"</t>
  </si>
  <si>
    <t>0260300000</t>
  </si>
  <si>
    <t>Модернизация (развитие) материально-технической базы организаций дополнительного образования сферы культуры</t>
  </si>
  <si>
    <t>0260301650</t>
  </si>
  <si>
    <t>Проведение капитального ремонта, текущего ремонта организаций дополнительного образования сферы культуры</t>
  </si>
  <si>
    <t>0260301660</t>
  </si>
  <si>
    <t>Основное мероприятие "Финансовое обеспечение деятельности организаций дополнительного образования"</t>
  </si>
  <si>
    <t>0320200000</t>
  </si>
  <si>
    <t>0320206060</t>
  </si>
  <si>
    <t>Предоставление детям отдельных категорий граждан права бесплатного посещения занятий по дополнительным образовательным программам, реализуемым на платной основе в муниципальных образовательных организациях</t>
  </si>
  <si>
    <t>0320362980</t>
  </si>
  <si>
    <t>0320400000</t>
  </si>
  <si>
    <t>0320400940</t>
  </si>
  <si>
    <t>Основное мероприятие "Создание условий для занятий физической культурой и спортом"</t>
  </si>
  <si>
    <t>0510200000</t>
  </si>
  <si>
    <t>Укрепление материально-технической базы общеобразовательных организаций, команды которых заняли 1-5 места на соревнованиях "Веселые старты"</t>
  </si>
  <si>
    <t>05102S2150</t>
  </si>
  <si>
    <t>Основное мероприятие "Модернизация и материально-техническое обеспечение объектов физической культуры и спорта, находящихся в собственности муниципальных образований Московской области"</t>
  </si>
  <si>
    <t>0510300000</t>
  </si>
  <si>
    <t>05103S2150</t>
  </si>
  <si>
    <t>Основное мероприятие "Вовлечение молодежи в общественную жизнь"</t>
  </si>
  <si>
    <t>Основное мероприятие "Организация и проведение мероприятий по профориентации и реализации трудового и творческого потенциала молодежи, вовлечению молодежи в инновационную деятельность, научно-техническое творчество и предпринимательство, а также по поддержке молодежных творческих инициатив и медиасообществ"</t>
  </si>
  <si>
    <t>1340200000</t>
  </si>
  <si>
    <t>Организация и осуществление мероприятий по профориентации и обеспечению занятости молодежи в городском округе</t>
  </si>
  <si>
    <t>1340201510</t>
  </si>
  <si>
    <t>1360100000</t>
  </si>
  <si>
    <t>1360106020</t>
  </si>
  <si>
    <t>0340100130</t>
  </si>
  <si>
    <t>0340106080</t>
  </si>
  <si>
    <t>Подпрограмма " Развитие системы отдыха и оздоровления детей"</t>
  </si>
  <si>
    <t>Основное мероприятие "Мероприятия по организации отдыха детей в каникулярное время"</t>
  </si>
  <si>
    <t>0420300000</t>
  </si>
  <si>
    <t>04203S2190</t>
  </si>
  <si>
    <t>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 (обеспечение образовательных организаций материально-технической базой для внедрения цифровой образовательной среды)</t>
  </si>
  <si>
    <t>152E452131</t>
  </si>
  <si>
    <t>Подпрограмма "Развитие музейного дела"</t>
  </si>
  <si>
    <t>Сохранение достигнутого уровня заработной платы отдельных категорий работников в сферах здравоохранения, культуры</t>
  </si>
  <si>
    <t>0220160370</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</si>
  <si>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музеев Московской области"</t>
  </si>
  <si>
    <t>0220300000</t>
  </si>
  <si>
    <t>Модернизация (развитие) материально-технической базы муниципальных музеев</t>
  </si>
  <si>
    <t>0220301570</t>
  </si>
  <si>
    <t>Подпрограмма "Развитие библиотечного дела"</t>
  </si>
  <si>
    <t>0230160370</t>
  </si>
  <si>
    <t>Государственная поддержка отрасли культуры (модернизация библиотек в части комплектования книжных фондов муниципальных общедоступных библиотек)</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</si>
  <si>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библиотек Московской области"</t>
  </si>
  <si>
    <t>0230200000</t>
  </si>
  <si>
    <t>Модернизация (развитие) материально-технической базы муниципальных библиотек</t>
  </si>
  <si>
    <t>0230201600</t>
  </si>
  <si>
    <t>Подпрограмма "Развитие профессионального искусства, гастрольно-концертной и культурно-досуговой деятельности, кинематографии"</t>
  </si>
  <si>
    <t>0240400000</t>
  </si>
  <si>
    <t>0240400500</t>
  </si>
  <si>
    <t>0240406110</t>
  </si>
  <si>
    <t>Основное мероприятие "Модернизация (развитие) материально-технической базы, проведение капитального ремонта, текущего ремонта, благоустройство территорий муниципальных театрально-концертных и культурно-досуговых учреждений"</t>
  </si>
  <si>
    <t>Проведение капитального ремонта, текущего ремонта и благоустройство территорий культурно-досуговых учреждений культуры</t>
  </si>
  <si>
    <t>0240501310</t>
  </si>
  <si>
    <t>Модернизация (развитие) материально-технической базы культурно-досуговых учреждений культуры</t>
  </si>
  <si>
    <t>0240501640</t>
  </si>
  <si>
    <t>Проведение капитального ремонта, технического переоснащения и благоустройство территорий муниципальных объектов культуры за счет средств местного бюджета</t>
  </si>
  <si>
    <t>0240570080</t>
  </si>
  <si>
    <t>0240600000</t>
  </si>
  <si>
    <t>0240601010</t>
  </si>
  <si>
    <t>0240606170</t>
  </si>
  <si>
    <t>Основное мероприятие "Обеспечение функций муниципальных учреждений культуры Московской области"</t>
  </si>
  <si>
    <t>0240700000</t>
  </si>
  <si>
    <t>0240760370</t>
  </si>
  <si>
    <t>Проведение капитального ремонта, технического переоснащения и благоустройство территорий муниципальных объектов культуры</t>
  </si>
  <si>
    <t>0411500000</t>
  </si>
  <si>
    <t>0411500840</t>
  </si>
  <si>
    <t>Основное мероприятие "Развитие мер социальной поддержки, премирование медицинских работников"</t>
  </si>
  <si>
    <t>0150200000</t>
  </si>
  <si>
    <t>0150200420</t>
  </si>
  <si>
    <t>Основное мероприятие "Социальная поддержка отдельных категорий граждан и почетных граждан Московской области"</t>
  </si>
  <si>
    <t>0410900000</t>
  </si>
  <si>
    <t>Оказание мер социальной поддержки и социальной помощи гражданам</t>
  </si>
  <si>
    <t>0410900920</t>
  </si>
  <si>
    <t>0410900921</t>
  </si>
  <si>
    <t>0410900922</t>
  </si>
  <si>
    <t>0410900923</t>
  </si>
  <si>
    <t>0410900924</t>
  </si>
  <si>
    <t>0410900925</t>
  </si>
  <si>
    <t>0410900926</t>
  </si>
  <si>
    <t>Подпрограмма "Обеспечение доступности для инвалидов и маломобильных групп населения объектов инфраструктуры и услуг"</t>
  </si>
  <si>
    <t>0470000000</t>
  </si>
  <si>
    <t>Основное мероприятие "Обеспечение доступности для инвалидов и маломобильных групп населения объектов инфраструктуры (за исключением сфер культуры, образования, спорта)"</t>
  </si>
  <si>
    <t>0470100000</t>
  </si>
  <si>
    <t>Обеспечение доступности для инвалидов и маломобильных групп населения объектов инфраструктуры (за исключением сфер культуры, образования, спорта)</t>
  </si>
  <si>
    <t>0470101770</t>
  </si>
  <si>
    <t>Подпрограмма "Обеспечение жильем отдельных категорий граждан за счет средств федерального бюджета"</t>
  </si>
  <si>
    <t>0960000000</t>
  </si>
  <si>
    <t>Основное мероприятие "Оказание государственной поддержки по обеспечению жильем отдельных категорий граждан из числа ветеранов и инвалидов боевых действий и членов их семей, инвалидов и семей, имеющих детей-инвалидов"</t>
  </si>
  <si>
    <t>0960200000</t>
  </si>
  <si>
    <t>0960251350</t>
  </si>
  <si>
    <t>0960251760</t>
  </si>
  <si>
    <t>Основное мероприятие "Оказание государственной поддержки в решении жилищной проблемы детей-сирот и детей, оставшихся без попечения родителей, лиц из числа детей-сирот и детей, оставшихся без попечения родителей"</t>
  </si>
  <si>
    <t>0510160370</t>
  </si>
  <si>
    <t>Федеральный проект "Спорт-норма жизни"</t>
  </si>
  <si>
    <t>051P500000</t>
  </si>
  <si>
    <t>Подготовка основания, приобретение и установка плоскостных спортивных сооружений</t>
  </si>
  <si>
    <t>051P5S2610</t>
  </si>
  <si>
    <t>Реализация на территориях муниципальных образований проектов граждан, сформированных в рамках практик инициативного бюджетирования (Приобретение и установка многофункциональной хоккейной площадки, адрес: МО, г.о.Домодедово, д. Чурилково, д. 5б)</t>
  </si>
  <si>
    <t>13302S3058</t>
  </si>
  <si>
    <t>Спорт высших достижений</t>
  </si>
  <si>
    <t>0520000000</t>
  </si>
  <si>
    <t>Основное мероприятие "Подготовка спортивных сборных команд"</t>
  </si>
  <si>
    <t>0520100000</t>
  </si>
  <si>
    <t>Расходы на обеспечение деятельности (оказание услуг) муниципальных учреждений по подготовке спортивных сборных команд и спортивного резерва</t>
  </si>
  <si>
    <t>0520106150</t>
  </si>
  <si>
    <t>Основное мероприятие "Сохранение достигнутого уровня заработной платы отдельных категорий работников учреждений физической культуры и спорта"</t>
  </si>
  <si>
    <t>0520400000</t>
  </si>
  <si>
    <t>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t>
  </si>
  <si>
    <t>0520460360</t>
  </si>
  <si>
    <t>052P500000</t>
  </si>
  <si>
    <t>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</si>
  <si>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052P552290</t>
  </si>
  <si>
    <t>1360106180</t>
  </si>
  <si>
    <t>1230100800</t>
  </si>
  <si>
    <t>Реконструкция участков дорог улицы Промышленная городского округа Домодедово от территории владения «Инвест-Недвижимость» КН 50:28:0010305:19 до въезда на автомобильную дорогу М-4 «Дон» в районе км 34+000 (слева) и от владения «ЮГЦЕМСНАБ» до примыкания к автомобильной дороге М-4 «Дон» и дороги между земельными участками 50:28:0010305:3; 50:28:0010305:16; 50:28:0010305:77; 50:28:0000000:55863; 50:28:0010305:52; 50:28:0010305:20 с устройством въезда и выезда на автомобильную дорогу Каширское шоссе-Киселиха и дороги на земельных участках 50:28:0000000:53305; 50:28:0000000:52374. 1 этап: реконструкция въезда на автомобильную дорогу М-4 «Дон» в районе км 34+000 (слева)</t>
  </si>
  <si>
    <t xml:space="preserve">Строительство котельной в д.Красное </t>
  </si>
  <si>
    <t>Проект планировки территории и проект межевания территории для строительства и реконструкции автомобильной дороги ул. 2-я Центральная от пересечения с ул. Гагарина по улицам 1-я Коммунистическая, Северная до примыкания к а/д «Каширское шоссе – Киселиха»  в городском округе Домодедово Московской области</t>
  </si>
  <si>
    <t>Изъятие земельных участков для муниципалшьных нужд в целях строительства линейного объекта: "Строительство подъездной автомобильной дороги к садоводческим  некоммерческим объединеиям в близи д.Бортнево г/о Домодедово и СНТ "Сокольники" выблизи поселка Васькино г/о Чехов Московской области</t>
  </si>
  <si>
    <t>Расходы бюджета городского округа Домодедово за 2023 год</t>
  </si>
  <si>
    <t>Показатели выполнения программы муниципальных гарантий городского округа Домодедово  Московской области за 2023 год</t>
  </si>
  <si>
    <t>1. Перечень подлежащих предоставлению муниципальных гарантий городского округа Домодедово Московской области за 2023 год</t>
  </si>
  <si>
    <t>2. Общий объем бюджетных ассигнований, предусмотренных на исполнение муниципальных гарантий городского округа Домодедово Московской области по возможным гарантийным случаям, в 2023 году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</si>
  <si>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</si>
  <si>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</si>
  <si>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1 01 02 050 01 0000 110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</si>
  <si>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</si>
  <si>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</si>
  <si>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1 01 02 100 01 0000 110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</si>
  <si>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t>
  </si>
  <si>
    <t>1 01 02 130 01 0000 110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</si>
  <si>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</si>
  <si>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1 01 02 140 01 0000 110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</si>
  <si>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</si>
  <si>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1 05 07 000 01 0000 110</t>
  </si>
  <si>
    <t>Налог, взимаемый в связи с применением специального налогового режима "Автоматизированная упрощенная система налогообложения"</t>
  </si>
  <si>
    <t>1 09 04 000 00 0000 110</t>
  </si>
  <si>
    <t>Налоги на имущество</t>
  </si>
  <si>
    <t>1 09 04 050 00 0000 110</t>
  </si>
  <si>
    <t>Земельный налог (по обязательствам, возникшим до 1 января 2006 года)</t>
  </si>
  <si>
    <t>1 09 04 052 04 0000 110</t>
  </si>
  <si>
    <t>Земельный налог (по обязательствам, возникшим до 1 января 2006 года), мобилизуемый на территориях городских округов</t>
  </si>
  <si>
    <t>1 09 07 000 00 0000 110</t>
  </si>
  <si>
    <t>Прочие налоги и сборы (по отмененным местным налогам и сборам)</t>
  </si>
  <si>
    <t>1 09 07 010 00 0000 110</t>
  </si>
  <si>
    <t>Налог на рекламу</t>
  </si>
  <si>
    <t>1 13 01 994 04 0300 130</t>
  </si>
  <si>
    <t>Прочие доходы от оказания платных услуг (работ) получателями средств бюджетов городских округов (в части доходов за предоставление места для создания семейного (родового) захоронения)</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</si>
  <si>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</si>
  <si>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</si>
  <si>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</si>
  <si>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1 16 18 000 02 0000 140</t>
  </si>
  <si>
    <t>Доходы от сумм пеней, предусмотренных законодательством Российской Федерации о налогах и сборах, подлежащие зачислению в бюджеты субъектов Российской Федерации по нормативу, установленному Бюджетным кодексом Российской Федерации, распределяемые Федеральным казначейством между бюджетами субъектов Российской Федерации в соответствии с федеральным законом о федеральном бюджете</t>
  </si>
  <si>
    <t>2 02 25 172 00 0000 150</t>
  </si>
  <si>
    <t>Субсидии бюджетам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</si>
  <si>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2 02 25 213 00 0000 150</t>
  </si>
  <si>
    <t>Субсидии бюджетам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</si>
  <si>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2 02 25 229 00 0000 150</t>
  </si>
  <si>
    <t>Субсидии бюджетам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</si>
  <si>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2 02 25 305 00 0000 150</t>
  </si>
  <si>
    <t>Субсидии бюджетам на создание новых мест в общеобразовательных организациях в связи с ростом числа обучающихся, вызванным демографическим фактором</t>
  </si>
  <si>
    <t>Субвенции бюджетам муниципальных образований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</si>
  <si>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2 02 35 179 00 0000 150</t>
  </si>
  <si>
    <t>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</si>
  <si>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2 19 35 135 04 0000 150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</si>
  <si>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12 января 1995 года № 5-ФЗ "О ветеранах", из бюджетов городских округов</t>
  </si>
  <si>
    <t>2 19 35 176 04 0000 150</t>
  </si>
  <si>
    <t>Возврат остатков субвенций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из бюджетов городских округов</t>
  </si>
  <si>
    <t>ЗА 2023 ГОД</t>
  </si>
  <si>
    <t>ГОРОДСКОГО ОКРУГА ДОМОДЕДОВО ЗА 2023 ГОД</t>
  </si>
  <si>
    <t>ДЕФИЦИТА  БЮДЖЕТА ГОРОДСКОГО ОКРУГА ДОМОДЕДОВО за 2023 ГОД</t>
  </si>
  <si>
    <t>ДЕФИЦИТА  БЮДЖЕТА ГОРОДСКОГО ОКРУГА ЗА 2023 ГОД</t>
  </si>
  <si>
    <t>009  Министерство экологии и природопользования Московской области</t>
  </si>
  <si>
    <t>009</t>
  </si>
  <si>
    <t>1 16 11050 01 0000 140</t>
  </si>
  <si>
    <t>1 16 07010 04 0000 140</t>
  </si>
  <si>
    <t>1 16 07090 04 0000 140</t>
  </si>
  <si>
    <t>1 17 01040 04 0000 180</t>
  </si>
  <si>
    <t>Невыясненные поступления, зачисляемые в бюджеты городских округов</t>
  </si>
  <si>
    <t xml:space="preserve"> 1 17 05040 04 0000 180</t>
  </si>
  <si>
    <t>2 02 25229 04 0000 150</t>
  </si>
  <si>
    <t>Субсидии бюджетам городских округов на приобретение спортивного оборудования и инвентаря для приведения организаций дополнительного образования со специальным наименованием "спортивная школа", использующих в своем наименовании слово "олимпийский" или образованные на его основе слова или словосочетания, в нормативное состояние</t>
  </si>
  <si>
    <t xml:space="preserve"> 2 02 25519 04 0000 150</t>
  </si>
  <si>
    <t xml:space="preserve"> 2 02 25555 04 0000 150</t>
  </si>
  <si>
    <t>2 02 29999 04 0000 150</t>
  </si>
  <si>
    <t>2 02 49999 04 0000 150</t>
  </si>
  <si>
    <t xml:space="preserve"> 2 03 04099 04 0001 150</t>
  </si>
  <si>
    <t>2 18 04010 04 0000 150</t>
  </si>
  <si>
    <t>Доходы бюджетов городских округов от возврата бюджетными учреждениями остатков субсидий прошлых лет</t>
  </si>
  <si>
    <t xml:space="preserve"> 2 19 60010 04 0000 150</t>
  </si>
  <si>
    <t>017  Администрация городского округа Домодедово Московской области</t>
  </si>
  <si>
    <t>1 08 07150 01 1000 110</t>
  </si>
  <si>
    <t>1 11 09080 04 0001 120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</si>
  <si>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находящихся в собственности городских округов)</t>
  </si>
  <si>
    <t>1 11 09080 04 0002 120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</si>
  <si>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размещение и эксплуатацию нестационарного торгового объекта на землях или земельных участках, государственная собственность на которые не разграничена)</t>
  </si>
  <si>
    <t xml:space="preserve"> 1 13 01530 04 0000 130</t>
  </si>
  <si>
    <t>1 13 01994 04 0300 130</t>
  </si>
  <si>
    <t>1 13 02994 04 0000 130</t>
  </si>
  <si>
    <t xml:space="preserve"> 1 16 10123 01 0041 140</t>
  </si>
  <si>
    <t>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городских округов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</si>
  <si>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 xml:space="preserve"> 1 17 05040 04 0002 180</t>
  </si>
  <si>
    <t>1 17 05040 04 0003 180</t>
  </si>
  <si>
    <t>Прочие неналоговые доходы бюджетов городских округов (прочие поступления)</t>
  </si>
  <si>
    <t xml:space="preserve"> 1 17 15020 04 0008 150</t>
  </si>
  <si>
    <t xml:space="preserve"> 1 17 15020 04 0009 150</t>
  </si>
  <si>
    <t xml:space="preserve"> 1 17 15020 04 0010 150</t>
  </si>
  <si>
    <t>1 17 15020 04 0011 150</t>
  </si>
  <si>
    <t xml:space="preserve"> 2 02 19999 04 0000 150</t>
  </si>
  <si>
    <t xml:space="preserve"> 2 02 19999 04 0001 150</t>
  </si>
  <si>
    <t>Прочие дотации бюджетам городских округов на поощрение муниципальных управленческих команд</t>
  </si>
  <si>
    <t xml:space="preserve"> 2 02 20041 04 0000 150</t>
  </si>
  <si>
    <t>2 02 25243 04 0000 150</t>
  </si>
  <si>
    <t>2 02 25305 04 0000 150</t>
  </si>
  <si>
    <t>Субсидии бюджетам городских округов на создание новых мест в общеобразовательных организациях в связи с ростом числа обучающихся, вызванным демографическим фактором</t>
  </si>
  <si>
    <t xml:space="preserve"> 2 02 25750 04 0000 150</t>
  </si>
  <si>
    <t xml:space="preserve"> 2 02 27112 04 0000 150</t>
  </si>
  <si>
    <t>2 02 27139 04 0000 150</t>
  </si>
  <si>
    <t xml:space="preserve"> 2 02 29999 04 0000 150</t>
  </si>
  <si>
    <t xml:space="preserve"> 2 02 30024 04 0000 150</t>
  </si>
  <si>
    <t>2 02 30029 04 0000 150</t>
  </si>
  <si>
    <t xml:space="preserve"> 2 02 49999 04 0000 150</t>
  </si>
  <si>
    <t xml:space="preserve"> 2 07 04020 04 0200 150</t>
  </si>
  <si>
    <t xml:space="preserve"> 2 07 04050 04 0200 150</t>
  </si>
  <si>
    <t>2 19 60010 04 0000 150</t>
  </si>
  <si>
    <t>019  Счетная палата городского округа Домодедово Московской области</t>
  </si>
  <si>
    <t xml:space="preserve"> 1 16 01074 01 0000 140</t>
  </si>
  <si>
    <t xml:space="preserve"> 1 17 01040 04 0000 180</t>
  </si>
  <si>
    <t xml:space="preserve"> 2 08 04000 04 0000 150</t>
  </si>
  <si>
    <t>048  Федеральная служба по надзору в сфере природопользования</t>
  </si>
  <si>
    <t xml:space="preserve"> 1 12 01010 01 2100 120</t>
  </si>
  <si>
    <t xml:space="preserve"> 1 12 01010 01 6000 120</t>
  </si>
  <si>
    <t xml:space="preserve"> 1 12 01030 01 2100 120</t>
  </si>
  <si>
    <t>Плата за сбросы загрязняющих веществ в водные объекты (пени по соответствующему платежу)</t>
  </si>
  <si>
    <t xml:space="preserve"> 1 12 01030 01 6000 120</t>
  </si>
  <si>
    <t xml:space="preserve"> 1 12 01041 01 6000 120</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</si>
  <si>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</si>
  <si>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 xml:space="preserve"> 1 12 01042 01 6000 120</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</si>
  <si>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</si>
  <si>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 xml:space="preserve"> 1 16 11050 01 0000 140</t>
  </si>
  <si>
    <t>114  Управление образования администрации городского округа Домодедово Московской области</t>
  </si>
  <si>
    <t xml:space="preserve"> 1 13 02994 04 0000 130</t>
  </si>
  <si>
    <t xml:space="preserve"> 1 16 07010 04 0000 140</t>
  </si>
  <si>
    <t xml:space="preserve"> 2 02 25172 04 0000 150</t>
  </si>
  <si>
    <t>Субсидии бюджетам городских округов на оснащение (обновление материально-технической базы) оборудованием, средствами обучения и воспитания общеобразовательных организаций, в том числе осуществляющих образовательную деятельность по адаптированным основным общеобразовательным программам</t>
  </si>
  <si>
    <t xml:space="preserve"> 2 02 25213 04 0000 150</t>
  </si>
  <si>
    <t>Субсидии бюджетам городских округов на обновление материально-технической базы образовательных организаций для внедрения цифровой образовательной среды и развития цифровых навыков обучающихся</t>
  </si>
  <si>
    <t xml:space="preserve"> 2 02 25304 04 0000 150</t>
  </si>
  <si>
    <t xml:space="preserve"> 2 02 30029 04 0000 150</t>
  </si>
  <si>
    <t xml:space="preserve"> 2 02 35179 04 0000 150</t>
  </si>
  <si>
    <t>Субвенции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</si>
  <si>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2 02 35303 04 0000 150</t>
  </si>
  <si>
    <t xml:space="preserve"> 2 02 39999 04 0000 150</t>
  </si>
  <si>
    <t>120  Комитет по управлению имуществом Администрации городского округа Домодедово Московской области</t>
  </si>
  <si>
    <t xml:space="preserve"> 1 11 05012 04 0000 120</t>
  </si>
  <si>
    <t xml:space="preserve"> 1 11 05024 04 0000 120</t>
  </si>
  <si>
    <t>1 11 05034 04 0000 120</t>
  </si>
  <si>
    <t xml:space="preserve"> 1 11 05074 04 0000 120</t>
  </si>
  <si>
    <t xml:space="preserve"> 1 11 05312 04 0000 120</t>
  </si>
  <si>
    <t xml:space="preserve"> 1 11 05324 04 0000 120</t>
  </si>
  <si>
    <t xml:space="preserve"> 1 11 07014 04 0000 120</t>
  </si>
  <si>
    <t xml:space="preserve"> 1 11 09044 04 0100 120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</si>
  <si>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рекламной конструкции</t>
  </si>
  <si>
    <t xml:space="preserve"> 1 11 09044 04 0200 120</t>
  </si>
  <si>
    <t xml:space="preserve">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установку и эксплуатацию оборудования связи на опорах уличного освещения </t>
  </si>
  <si>
    <t xml:space="preserve"> 1 11 09044 04 0300 120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</si>
  <si>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пользование жилым помещением (плата за наем)</t>
  </si>
  <si>
    <t xml:space="preserve"> 1 11 09044 04 0400 120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</si>
  <si>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по договору коммерческого найма жилого помещения (коммерческий наем)</t>
  </si>
  <si>
    <t xml:space="preserve"> 1 11 09044 04 0500 120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</si>
  <si>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МУП, в том числе казенных) в части платы за размещение объектов, которые могут быть размещены на землях или земельных участках, находящихся муниципальной собственности без предоставления земельных участков и установления сервитутов</t>
  </si>
  <si>
    <t xml:space="preserve"> 1 11 09080 04 0001 120</t>
  </si>
  <si>
    <t xml:space="preserve"> 1 11 09080 04 0002 120</t>
  </si>
  <si>
    <t xml:space="preserve"> 1 11 09080 04 0004 120</t>
  </si>
  <si>
    <t>Плата, поступившая в рамках договора за предоставление права на размещение и эксплуатацию нестационарного торгового объекта, установку и эксплуатацию рекламных конструкций на землях или земельных участках, находящихся в собственности городских округов, и на землях или земельных участках, государственная собственность на которые не разграничена (в части платы за предоставление права на установку и эксплуатацию рекламных конструкций на землях или земельных участках, государственная собственность на которые не разграничена)</t>
  </si>
  <si>
    <t xml:space="preserve"> 1 13 02064 04 0000 130</t>
  </si>
  <si>
    <t xml:space="preserve"> 1 14 01040 04 0000 410</t>
  </si>
  <si>
    <t xml:space="preserve"> 1 14 02043 04 0000 410</t>
  </si>
  <si>
    <t xml:space="preserve"> 1 14 06012 04 0000 430</t>
  </si>
  <si>
    <t xml:space="preserve"> 1 14 06024 04 0000 430</t>
  </si>
  <si>
    <t xml:space="preserve"> 1 14 06312 04 0000 430</t>
  </si>
  <si>
    <t xml:space="preserve"> 1 14 13040 04 0000 410</t>
  </si>
  <si>
    <t xml:space="preserve"> 1 16 07090 04 0001 140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</si>
  <si>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земельных участков, государственная собственность на которые не разграничена)</t>
  </si>
  <si>
    <t xml:space="preserve"> 1 16 07090 04 0002 140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</si>
  <si>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нежилых помещений)</t>
  </si>
  <si>
    <t xml:space="preserve"> 1 16 07090 04 0003 140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</si>
  <si>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(сумма неосновательного обогащения)</t>
  </si>
  <si>
    <t xml:space="preserve"> 1 16 07090 04 0005 140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</si>
  <si>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арендной платы по договорам аренды за земли, находящиеся в собственности городских округов);</t>
  </si>
  <si>
    <t xml:space="preserve"> 1 16 07090 04 0006 140</t>
  </si>
  <si>
    <t>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 (пени за нарушение сроков внесения платы за размещение нестационарного торгового объекта)</t>
  </si>
  <si>
    <t xml:space="preserve"> 1 16 10032 04 0002 140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</si>
  <si>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(сумма неосновательного обогащения за использование земельных участков, государственная собственность на которые не разграничена)</t>
  </si>
  <si>
    <t xml:space="preserve"> 1 16 10032 04 0004 140</t>
  </si>
  <si>
    <t>Прочее возмещение ущерба, причиненного муниципальному имуществу городского округа (за исключением имущества, закрепленного за муниципальными бюджетными (автономными) учреждениями, унитарными предприятиями) (прочие поступления)</t>
  </si>
  <si>
    <t xml:space="preserve"> 1 17 05040 04 0040 180</t>
  </si>
  <si>
    <t xml:space="preserve"> 2 02 25497 04 0000 150</t>
  </si>
  <si>
    <t xml:space="preserve"> 2 02 35082 04 0000 150</t>
  </si>
  <si>
    <t>Субвенции бюджетам городских округов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</si>
  <si>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 xml:space="preserve"> 2 02 35135 04 0000 150</t>
  </si>
  <si>
    <t xml:space="preserve"> 2 02 35176 04 0000 150</t>
  </si>
  <si>
    <t xml:space="preserve"> 2 19 35135 04 0000 150</t>
  </si>
  <si>
    <t xml:space="preserve"> 2 19 35176 04 0000 150</t>
  </si>
  <si>
    <t xml:space="preserve">  161 иФедеральная антимонопольная служба</t>
  </si>
  <si>
    <t>161  Федеральная антимонопольная служба</t>
  </si>
  <si>
    <t>161</t>
  </si>
  <si>
    <t xml:space="preserve">  Федеральная налоговая служба</t>
  </si>
  <si>
    <t>182  Федеральная налоговая служба</t>
  </si>
  <si>
    <t xml:space="preserve"> 1 01 02010 01 1000 110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</si>
  <si>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</si>
  <si>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 1 01 02010 01 3000 110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</si>
  <si>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</si>
  <si>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 1 01 02020 01 1000 110</t>
  </si>
  <si>
    <t xml:space="preserve"> 1 01 02020 01 3000 110</t>
  </si>
  <si>
    <t xml:space="preserve"> 1 01 02030 01 1000 110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</si>
  <si>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</si>
  <si>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 1 01 02030 01 3000 110</t>
  </si>
  <si>
    <t>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</si>
  <si>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 xml:space="preserve"> 1 01 02050 01 1000 110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</si>
  <si>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</si>
  <si>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1 01 02080 01 1000 110</t>
  </si>
  <si>
    <t>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</si>
  <si>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 xml:space="preserve"> 1 01 02090 01 1000 110</t>
  </si>
  <si>
    <t xml:space="preserve"> 1 01 02100 01 1000 110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</si>
  <si>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за исключением уплачиваемого в связи с переходом на особый порядок уплаты на основании подачи в налоговый орган соответствующего уведомления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</si>
  <si>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 1 01 02110 01 1000 110</t>
  </si>
  <si>
    <t xml:space="preserve"> 1 01 02130 01 1000 110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</si>
  <si>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</si>
  <si>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 xml:space="preserve"> 1 01 02140 01 1000 110</t>
  </si>
  <si>
    <t>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</si>
  <si>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 xml:space="preserve"> 1 03 02231 01 0000 110</t>
  </si>
  <si>
    <t xml:space="preserve"> 1 03 02241 01 0000 110</t>
  </si>
  <si>
    <t xml:space="preserve"> 1 03 02251 01 0000 110</t>
  </si>
  <si>
    <t xml:space="preserve"> 1 03 02261 01 0000 110</t>
  </si>
  <si>
    <t xml:space="preserve"> 1 05 01011 01 1000 110</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</si>
  <si>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</si>
  <si>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 xml:space="preserve"> 1 05 01011 01 3000 110</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</si>
  <si>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</si>
  <si>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 xml:space="preserve"> 1 05 01012 01 1000 110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</si>
  <si>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</si>
  <si>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 1 05 01012 01 3000 110</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</si>
  <si>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</si>
  <si>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 1 05 01021 01 1000 110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</si>
  <si>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</si>
  <si>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 xml:space="preserve"> 1 05 01021 01 3000 110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</si>
  <si>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</si>
  <si>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 xml:space="preserve"> 1 05 01022 01 1000 110</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</si>
  <si>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</si>
  <si>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 xml:space="preserve"> 1 05 01050 01 1000 110</t>
  </si>
  <si>
    <t xml:space="preserve"> 1 05 01050 01 3000 110</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</si>
  <si>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</si>
  <si>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 xml:space="preserve"> 1 05 02010 02 1000 110</t>
  </si>
  <si>
    <t xml:space="preserve"> 1 05 02010 02 3000 110</t>
  </si>
  <si>
    <t xml:space="preserve"> 1 05 02020 02 1000 110</t>
  </si>
  <si>
    <t xml:space="preserve"> 1 05 02020 02 3000 110</t>
  </si>
  <si>
    <t>Единый налог на вмененный доход для отдельных видов деятельности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</si>
  <si>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 xml:space="preserve"> 1 05 03010 01 1000 110</t>
  </si>
  <si>
    <t xml:space="preserve"> 1 05 03010 01 3000 110</t>
  </si>
  <si>
    <t>Единый сельскохозяйственный налог (суммы денежных взысканий (штрафов) по соответствующему платежу согласно законодательству Российской Федерации)</t>
  </si>
  <si>
    <t xml:space="preserve"> 1 05 04010 02 1000 110</t>
  </si>
  <si>
    <t xml:space="preserve"> 1 05 07000 01 1000 110</t>
  </si>
  <si>
    <t>Налог, взимаемый в связи с применением специального налогового режима "Автоматизированная упрощенная система налогообложения" (сумма платежа (перерасчеты, недоимка и задолженность по соответствующему платежу, в том числе по отмененному)</t>
  </si>
  <si>
    <t xml:space="preserve"> 1 06 01020 04 1000 110</t>
  </si>
  <si>
    <t xml:space="preserve"> 1 06 01020 04 3000 110</t>
  </si>
  <si>
    <t>Налог на имущество физических лиц, взимаемый по ставкам, применяемым к объектам налогообложения,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</si>
  <si>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1 06 06032 04 1000 110</t>
  </si>
  <si>
    <t>Земельный налог с организаций,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</si>
  <si>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1 06 06032 04 3000 110</t>
  </si>
  <si>
    <t>Земельный налог с организаций,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</si>
  <si>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1 06 06042 04 1000 110</t>
  </si>
  <si>
    <t>Земельный налог с физических лиц, обладающих земельным участком, расположенным в границах городских округов (сумма платежа (перерасчеты, недоимка и задолженность по соответствующему платежу, в том числе по отмененному)</t>
  </si>
  <si>
    <t xml:space="preserve"> 1 06 06042 04 3000 110</t>
  </si>
  <si>
    <t>Земельный налог с физических лиц, обладающих земельным участком, расположенным в границах городских округов (суммы денежных взысканий (штрафов) по соответствующему платежу согласно законодательству Российской Федерации)</t>
  </si>
  <si>
    <t xml:space="preserve"> 1 08 03010 01 1050 110</t>
  </si>
  <si>
    <t xml:space="preserve"> 1 08 03010 01 1060 110</t>
  </si>
  <si>
    <t xml:space="preserve"> 1 08 03010 01 4000 110</t>
  </si>
  <si>
    <t xml:space="preserve"> 1 09 01020 04 1000 110</t>
  </si>
  <si>
    <t xml:space="preserve"> 1 09 01020 04 3000 110</t>
  </si>
  <si>
    <t xml:space="preserve"> 1 09 04052 04 1000 110</t>
  </si>
  <si>
    <t>Земельный налог (по обязательствам, возникшим до 1 января 2006 года),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</si>
  <si>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1 09 04052 04 3000 110</t>
  </si>
  <si>
    <t>Земельный налог (по обязательствам, возникшим до 1 января 2006 года), мобилизуемый на территориях городских округов (суммы денежных взысканий (штрафов) по соответствующему платежу согласно законодательству Российской Федерации)</t>
  </si>
  <si>
    <t xml:space="preserve"> 1 09 07012 04 1000 110</t>
  </si>
  <si>
    <t>Налог на рекламу, мобилизуемый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</si>
  <si>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1 09 07012 04 3000 110</t>
  </si>
  <si>
    <t>Налог на рекламу, мобилизуемый на территориях городских округов (суммы денежных взысканий (штрафов) по соответствующему платежу согласно законодательству Российской Федерации)</t>
  </si>
  <si>
    <t xml:space="preserve"> 1 09 07032 04 1000 110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</si>
  <si>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</si>
  <si>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1 09 07052 04 1000 110</t>
  </si>
  <si>
    <t>Прочие местные налоги и сборы, мобилизуемые на территориях городских округов (сумма платежа (перерасчеты, недоимка и задолженность по соответствующему платежу, в том числе по отмененному)</t>
  </si>
  <si>
    <t xml:space="preserve"> 1 09 07052 04 3000 110</t>
  </si>
  <si>
    <t>Прочие местные налоги и сборы, мобилизуемые на территориях городских округов (суммы денежных взысканий (штрафов) по соответствующему платежу согласно законодательству Российской Федерации)</t>
  </si>
  <si>
    <t xml:space="preserve"> 1 16 10129 01 0000 140</t>
  </si>
  <si>
    <t xml:space="preserve"> 1 16 18000 02 0000 140</t>
  </si>
  <si>
    <t>188  Министерство внутренних дел Российской Федерации</t>
  </si>
  <si>
    <t>816  Главное управление регионального государственного жилищного надзора и содержания территорий Московской области</t>
  </si>
  <si>
    <t>816</t>
  </si>
  <si>
    <t>1 16 02020 02 0000 140</t>
  </si>
  <si>
    <t>1 16 01053 01 0035 140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</si>
  <si>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t>
  </si>
  <si>
    <t xml:space="preserve"> 1 16 01063 01 0023 140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</si>
  <si>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вовлечение несовершеннолетнего в процесс потребления табака)</t>
  </si>
  <si>
    <t>1 16 01063 01 9000 140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</si>
  <si>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</si>
  <si>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 xml:space="preserve"> 1 16 01073 01 0027 140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</si>
  <si>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мелкое хищение)</t>
  </si>
  <si>
    <t xml:space="preserve"> 1 16 01113 01 9000 140</t>
  </si>
  <si>
    <t>Административные штрафы, установленные Главой 11 Кодекса Российской Федерации об административных правонарушениях, за административные правонарушения на транспорте, налагаемые мировыми судьями, комиссиями по делам несовершеннолетних и защите их прав (иные штрафы)</t>
  </si>
  <si>
    <t xml:space="preserve"> 1 16 01143 01 9000 140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</si>
  <si>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</si>
  <si>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 xml:space="preserve"> 1 16 01203 01 0021 140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</si>
  <si>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появление в общественных местах в состоянии опьянения)</t>
  </si>
  <si>
    <t xml:space="preserve"> 1 16 01203 01 9000 140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</si>
  <si>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</si>
  <si>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838  Главное управление по обеспечению деятельности мировых судей Московской области</t>
  </si>
  <si>
    <t xml:space="preserve"> 1 16 01053 01 9000 140</t>
  </si>
  <si>
    <t>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</si>
  <si>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 xml:space="preserve"> 1 16 01063 01 0008 140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</si>
  <si>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незаконный оборот наркотических средств, психотропных веществ или их аналогов и незаконные приобретение, хранение, перевозка растений, содержащих наркотические средства или психотропные вещества, либо их частей, содержащих наркотические средства или психотропные вещества)</t>
  </si>
  <si>
    <t xml:space="preserve"> 1 16 01063 01 0009 140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</si>
  <si>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</si>
  <si>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 xml:space="preserve"> 1 16 01063 01 0101 140</t>
  </si>
  <si>
    <t>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</si>
  <si>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 xml:space="preserve"> 1 16 01063 01 9000 140</t>
  </si>
  <si>
    <t xml:space="preserve"> 1 16 01073 01 0017 140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</si>
  <si>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</si>
  <si>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1 16 01073 01 0027 140</t>
  </si>
  <si>
    <t>1 16 01073 01 9000 140</t>
  </si>
  <si>
    <t>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</si>
  <si>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 xml:space="preserve"> 1 16 01083 01 0028 140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</si>
  <si>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незаконную рубку, повреждение лесных насаждений или самовольное выкапывание в лесах деревьев, кустарников, лиан)</t>
  </si>
  <si>
    <t xml:space="preserve"> 1 16 01083 01 0037 140</t>
  </si>
  <si>
    <t>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и природопользования, налагаемые мировыми судьями, комиссиями по делам несовершеннолетних и защите их прав (штрафы за нарушение правил охоты, правил, регламентирующих рыболовство и другие виды пользования объектами животного мира)</t>
  </si>
  <si>
    <t xml:space="preserve"> 1 16 01133 01 9000 140</t>
  </si>
  <si>
    <t>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 (иные штрафы)</t>
  </si>
  <si>
    <t xml:space="preserve"> 1 16 01143 01 0016 140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</si>
  <si>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</si>
  <si>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 xml:space="preserve"> 1 16 01143 01 0171 140</t>
  </si>
  <si>
    <t>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</si>
  <si>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 xml:space="preserve"> 1 16 01153 01 0006 140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</si>
  <si>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</si>
  <si>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 xml:space="preserve"> 1 16 01153 01 0012 140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</si>
  <si>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производство или продажу товаров и продукции, в отношении которых установлены требования по маркировке и (или) нанесению информации, без соответствующей маркировки и (или) информации, а также с нарушением установленного порядка нанесения такой маркировки и (или) информации)</t>
  </si>
  <si>
    <t>1 16 01153 01 9000 140</t>
  </si>
  <si>
    <t>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(иные штрафы)</t>
  </si>
  <si>
    <t xml:space="preserve"> 1 16 01163 01 0000 140</t>
  </si>
  <si>
    <t xml:space="preserve"> 1 16 01173 01 0007 140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</si>
  <si>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невыполнение законных требований прокурора, следователя, дознавателя или должностного лица, осуществляющего производство по делу об административном правонарушении)</t>
  </si>
  <si>
    <t xml:space="preserve"> 1 16 01173 01 0008 140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</si>
  <si>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</si>
  <si>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 xml:space="preserve"> 1 16 01173 01 9000 140</t>
  </si>
  <si>
    <t>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</si>
  <si>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 xml:space="preserve"> 1 16 01193 01 0005 140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</si>
  <si>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</si>
  <si>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 xml:space="preserve"> 1 16 01193 01 0007 140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</si>
  <si>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</si>
  <si>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 xml:space="preserve"> 1 16 01193 01 0013 140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</si>
  <si>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заведомо ложный вызов специализированных служб)</t>
  </si>
  <si>
    <t xml:space="preserve"> 1 16 01193 01 0028 140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</si>
  <si>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вознаграждение от имени юридического лица)</t>
  </si>
  <si>
    <t xml:space="preserve"> 1 16 01193 01 0029 140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</si>
  <si>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</si>
  <si>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 xml:space="preserve"> 1 16 01193 01 0401 140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</si>
  <si>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государственного контроля (надзора), должностного лица организации, уполномоченной в соответствии с федеральными законами на осуществление государственного надзора, должностного лица органа муниципального контроля)</t>
  </si>
  <si>
    <t xml:space="preserve"> 1 16 01193 01 9000 140</t>
  </si>
  <si>
    <t>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</si>
  <si>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 xml:space="preserve"> 1 16 01203 01 0007 140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</si>
  <si>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невыполнение требований и мероприятий в области гражданской обороны)</t>
  </si>
  <si>
    <t xml:space="preserve"> 1 16 01203 01 0008 140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</si>
  <si>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</si>
  <si>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 xml:space="preserve"> 1 16 01203 01 0010 140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</si>
  <si>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</si>
  <si>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 xml:space="preserve"> 1 16 01203 01 0013 140</t>
  </si>
  <si>
    <t>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стрельбу из оружия в отведенных для этого местах с нарушением установленных правил или в не отведенных для этого местах)</t>
  </si>
  <si>
    <t>ВСЕГО</t>
  </si>
  <si>
    <t>Всего:</t>
  </si>
  <si>
    <t xml:space="preserve">Утвержденный объем привлечения средств в 2023 году </t>
  </si>
  <si>
    <t>Утвержденный объем средств, направляемых на погашение основной суммы долга 
в 2023 году 
(тыс. рублей)</t>
  </si>
  <si>
    <t>пополнение оборотных средств</t>
  </si>
  <si>
    <t xml:space="preserve">                                                                                                              городского округа Домодедово за 2023 год</t>
  </si>
  <si>
    <t xml:space="preserve">                                                                                                              к Отчету об исполнении бюджета</t>
  </si>
  <si>
    <t xml:space="preserve">                                                                                                              Приложение № 2</t>
  </si>
  <si>
    <t>Приложение № 4</t>
  </si>
  <si>
    <t>Приложение № 5</t>
  </si>
  <si>
    <t>по разделам, подразделам, целевым статьям (муниципальным программам</t>
  </si>
  <si>
    <t xml:space="preserve">городского округа Домодедово и непрограммным направлениям деятельности), </t>
  </si>
  <si>
    <t>группам и подгруппам видов расходов классификации расходов бюджетов</t>
  </si>
  <si>
    <t xml:space="preserve">ведомственной структуры расходов бюджета городского округа Домодедово </t>
  </si>
  <si>
    <t xml:space="preserve">Расходы бюджета городского округа Домодедово за 2023 год в разрезе </t>
  </si>
  <si>
    <t xml:space="preserve"> по целевым статьям (государственным программам городского округа Домодедово и непрограммным направлениям деятельности),  группам и подгруппам видов расходов классификации расходов бюджета </t>
  </si>
  <si>
    <t>за 2023 год</t>
  </si>
  <si>
    <t xml:space="preserve">Муниципальная программа "Развитие и функционирование дорожно-транспортного комплекса"  </t>
  </si>
  <si>
    <t xml:space="preserve">Муниципальная программа "Формирование современной комфортной городской среды"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</si>
</sst>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 _₽_-;\-* #,##0.00\ _₽_-;_-* &quot;-&quot;??\ _₽_-;_-@_-"/>
    <numFmt numFmtId="164" formatCode="[&gt;=50]#,##0.0,;[Red][&lt;=-50]\-#,##0.0,;#,##0.0,"/>
    <numFmt numFmtId="165" formatCode="#,##0.0"/>
    <numFmt numFmtId="166" formatCode="#,##0.0,"/>
    <numFmt numFmtId="167" formatCode="0.0"/>
    <numFmt numFmtId="168" formatCode="0.000"/>
    <numFmt numFmtId="169" formatCode="#,##0.0_ ;[Red]\-#,##0.0\ "/>
    <numFmt numFmtId="170" formatCode="#,##0.00_ ;[Red]\-#,##0.00\ "/>
  </numFmts>
  <fonts count="85" x14ac:knownFonts="1">
    <font>
      <sz val="11"/>
      <color indexed="8"/>
      <name val="Calibri"/>
      <family val="2"/>
      <scheme val="minor"/>
    </font>
    <font>
      <sz val="11"/>
      <color theme="1"/>
      <name val="Calibri"/>
      <family val="2"/>
      <charset val="204"/>
      <scheme val="minor"/>
    </font>
    <font>
      <sz val="8"/>
      <color rgb="FF000000"/>
      <name val="Arial"/>
      <family val="2"/>
      <charset val="204"/>
    </font>
    <font>
      <b/>
      <sz val="8"/>
      <color rgb="FF000000"/>
      <name val="Arial"/>
      <family val="2"/>
      <charset val="204"/>
    </font>
    <font>
      <sz val="11"/>
      <color indexed="8"/>
      <name val="Calibri"/>
      <family val="2"/>
      <charset val="204"/>
    </font>
    <font>
      <b/>
      <sz val="10"/>
      <name val="Times New Roman Cyr"/>
      <family val="1"/>
      <charset val="204"/>
    </font>
    <font>
      <sz val="11"/>
      <color indexed="8"/>
      <name val="Calibri"/>
      <family val="2"/>
      <scheme val="minor"/>
    </font>
    <font>
      <sz val="12"/>
      <name val="Times New Roman Cyr"/>
      <charset val="204"/>
    </font>
    <font>
      <sz val="10"/>
      <name val="Times New Roman Cyr"/>
      <family val="1"/>
      <charset val="204"/>
    </font>
    <font>
      <sz val="10"/>
      <name val="Times New Roman"/>
      <family val="1"/>
    </font>
    <font>
      <b/>
      <sz val="12"/>
      <name val="Times New Roman Cyr"/>
      <charset val="204"/>
    </font>
    <font>
      <b/>
      <sz val="12"/>
      <name val="Times New Roman Cyr"/>
      <family val="1"/>
      <charset val="204"/>
    </font>
    <font>
      <sz val="10"/>
      <name val="Times New Roman"/>
      <family val="1"/>
      <charset val="204"/>
    </font>
    <font>
      <b/>
      <sz val="12"/>
      <color indexed="12"/>
      <name val="Times New Roman Cyr"/>
      <family val="1"/>
      <charset val="204"/>
    </font>
    <font>
      <b/>
      <sz val="10"/>
      <name val="Times New Roman"/>
      <family val="1"/>
      <charset val="204"/>
    </font>
    <font>
      <b/>
      <sz val="10"/>
      <color indexed="8"/>
      <name val="Times New Roman"/>
      <family val="1"/>
    </font>
    <font>
      <sz val="12"/>
      <color indexed="12"/>
      <name val="Times New Roman Cyr"/>
      <family val="1"/>
      <charset val="204"/>
    </font>
    <font>
      <i/>
      <sz val="10"/>
      <color indexed="8"/>
      <name val="Times New Roman"/>
      <family val="1"/>
    </font>
    <font>
      <sz val="10"/>
      <color indexed="8"/>
      <name val="Times New Roman"/>
      <family val="1"/>
    </font>
    <font>
      <sz val="12"/>
      <name val="Times New Roman Cyr"/>
      <family val="1"/>
      <charset val="204"/>
    </font>
    <font>
      <i/>
      <sz val="10"/>
      <color indexed="8"/>
      <name val="Times New Roman"/>
      <family val="1"/>
      <charset val="204"/>
    </font>
    <font>
      <b/>
      <sz val="10"/>
      <name val="Times New Roman"/>
      <family val="1"/>
    </font>
    <font>
      <b/>
      <sz val="10"/>
      <name val="Arial Cyr"/>
      <charset val="204"/>
    </font>
    <font>
      <i/>
      <sz val="10"/>
      <name val="Times New Roman"/>
      <family val="1"/>
      <charset val="204"/>
    </font>
    <font>
      <sz val="12"/>
      <color indexed="12"/>
      <name val="Times New Roman Cyr"/>
      <charset val="204"/>
    </font>
    <font>
      <b/>
      <sz val="8"/>
      <color indexed="81"/>
      <name val="Tahoma"/>
      <family val="2"/>
      <charset val="204"/>
    </font>
    <font>
      <sz val="8"/>
      <color indexed="81"/>
      <name val="Tahoma"/>
      <family val="2"/>
      <charset val="204"/>
    </font>
    <font>
      <b/>
      <sz val="11"/>
      <name val="Times New Roman CYR"/>
      <family val="1"/>
      <charset val="204"/>
    </font>
    <font>
      <sz val="9"/>
      <name val="Times New Roman"/>
      <family val="1"/>
    </font>
    <font>
      <sz val="9"/>
      <name val="Times New Roman Cyr"/>
      <family val="1"/>
      <charset val="204"/>
    </font>
    <font>
      <sz val="10"/>
      <color indexed="12"/>
      <name val="Times New Roman Cyr"/>
      <family val="1"/>
      <charset val="204"/>
    </font>
    <font>
      <b/>
      <sz val="9"/>
      <name val="Times New Roman"/>
      <family val="1"/>
    </font>
    <font>
      <i/>
      <sz val="9"/>
      <name val="Times New Roman"/>
      <family val="1"/>
      <charset val="204"/>
    </font>
    <font>
      <sz val="9"/>
      <name val="Times New Roman"/>
      <family val="1"/>
      <charset val="204"/>
    </font>
    <font>
      <sz val="8"/>
      <name val="Times New Roman Cyr"/>
      <family val="1"/>
      <charset val="204"/>
    </font>
    <font>
      <sz val="10"/>
      <name val="Arial Cyr"/>
      <charset val="204"/>
    </font>
    <font>
      <sz val="12"/>
      <name val="Arial Cyr"/>
      <charset val="204"/>
    </font>
    <font>
      <b/>
      <sz val="12"/>
      <name val="Times New Roman"/>
      <family val="1"/>
    </font>
    <font>
      <b/>
      <sz val="14"/>
      <name val="Times New Roman"/>
      <family val="1"/>
    </font>
    <font>
      <sz val="11"/>
      <name val="Times New Roman"/>
      <family val="1"/>
      <charset val="204"/>
    </font>
    <font>
      <sz val="12"/>
      <name val="Times New Roman"/>
      <family val="1"/>
      <charset val="204"/>
    </font>
    <font>
      <b/>
      <sz val="11"/>
      <name val="Times New Roman"/>
      <family val="1"/>
      <charset val="204"/>
    </font>
    <font>
      <sz val="11"/>
      <name val="Arial Cyr"/>
      <charset val="204"/>
    </font>
    <font>
      <b/>
      <sz val="11"/>
      <name val="Times New Roman"/>
      <family val="1"/>
    </font>
    <font>
      <sz val="11"/>
      <name val="Times New Roman"/>
      <family val="1"/>
    </font>
    <font>
      <sz val="11"/>
      <color indexed="12"/>
      <name val="Arial Cyr"/>
      <charset val="204"/>
    </font>
    <font>
      <sz val="10"/>
      <color indexed="12"/>
      <name val="Arial Cyr"/>
      <charset val="204"/>
    </font>
    <font>
      <sz val="11"/>
      <name val="Times New Roman Cyr"/>
      <family val="1"/>
      <charset val="204"/>
    </font>
    <font>
      <sz val="11"/>
      <color theme="3" tint="-0.249977111117893"/>
      <name val="Times New Roman Cyr"/>
      <charset val="204"/>
    </font>
    <font>
      <b/>
      <sz val="11"/>
      <name val="Times New Roman Cyr"/>
      <charset val="204"/>
    </font>
    <font>
      <b/>
      <sz val="11"/>
      <color rgb="FFFF0000"/>
      <name val="Times New Roman Cyr"/>
      <charset val="204"/>
    </font>
    <font>
      <sz val="11"/>
      <color theme="4" tint="-0.249977111117893"/>
      <name val="Times New Roman Cyr"/>
      <charset val="204"/>
    </font>
    <font>
      <sz val="12"/>
      <color rgb="FF000000"/>
      <name val="Times New Roman"/>
      <family val="1"/>
      <charset val="204"/>
    </font>
    <font>
      <sz val="10"/>
      <color rgb="FF000000"/>
      <name val="Times New Roman"/>
      <family val="1"/>
      <charset val="204"/>
    </font>
    <font>
      <b/>
      <sz val="10"/>
      <color rgb="FF000000"/>
      <name val="Times New Roman"/>
      <family val="1"/>
      <charset val="204"/>
    </font>
    <font>
      <sz val="10"/>
      <name val="Arial"/>
      <family val="2"/>
      <charset val="204"/>
    </font>
    <font>
      <b/>
      <sz val="10"/>
      <name val="Times New Roman Cyr"/>
      <charset val="204"/>
    </font>
    <font>
      <sz val="11"/>
      <color indexed="8"/>
      <name val="Times New Roman"/>
      <family val="1"/>
      <charset val="204"/>
    </font>
    <font>
      <b/>
      <sz val="11"/>
      <color rgb="FF000000"/>
      <name val="Times New Roman"/>
      <family val="1"/>
      <charset val="204"/>
    </font>
    <font>
      <b/>
      <sz val="9"/>
      <name val="Times New Roman"/>
      <family val="1"/>
      <charset val="204"/>
    </font>
    <font>
      <b/>
      <sz val="10"/>
      <color rgb="FF000000"/>
      <name val="Arial"/>
      <family val="2"/>
      <charset val="204"/>
    </font>
    <font>
      <b/>
      <sz val="11"/>
      <color theme="3" tint="0.39997558519241921"/>
      <name val="Times New Roman Cyr"/>
      <family val="1"/>
      <charset val="204"/>
    </font>
    <font>
      <sz val="8"/>
      <name val="Arial"/>
      <family val="2"/>
      <charset val="204"/>
    </font>
    <font>
      <sz val="8"/>
      <color theme="1"/>
      <name val="Arial"/>
      <family val="2"/>
      <charset val="204"/>
    </font>
    <font>
      <b/>
      <sz val="16"/>
      <color indexed="8"/>
      <name val="Times New Roman"/>
      <family val="1"/>
      <charset val="204"/>
    </font>
    <font>
      <sz val="12"/>
      <color indexed="8"/>
      <name val="Times New Roman"/>
      <family val="1"/>
      <charset val="204"/>
    </font>
    <font>
      <b/>
      <sz val="12"/>
      <color indexed="8"/>
      <name val="Times New Roman"/>
      <family val="1"/>
      <charset val="204"/>
    </font>
    <font>
      <b/>
      <sz val="12"/>
      <name val="Times New Roman"/>
      <family val="1"/>
      <charset val="204"/>
    </font>
    <font>
      <sz val="10"/>
      <color indexed="8"/>
      <name val="Times New Roman"/>
      <family val="1"/>
      <charset val="204"/>
    </font>
    <font>
      <b/>
      <sz val="10"/>
      <color indexed="8"/>
      <name val="Times New Roman"/>
      <family val="1"/>
      <charset val="204"/>
    </font>
    <font>
      <b/>
      <sz val="10"/>
      <color indexed="8"/>
      <name val="Arial"/>
      <family val="2"/>
    </font>
    <font>
      <sz val="12"/>
      <color theme="4" tint="-0.249977111117893"/>
      <name val="Times New Roman Cyr"/>
      <charset val="204"/>
    </font>
    <font>
      <sz val="11"/>
      <color theme="0"/>
      <name val="Times New Roman Cyr"/>
      <family val="1"/>
      <charset val="204"/>
    </font>
    <font>
      <b/>
      <sz val="10"/>
      <color theme="0"/>
      <name val="Times New Roman Cyr"/>
      <family val="1"/>
      <charset val="204"/>
    </font>
    <font>
      <b/>
      <sz val="13"/>
      <name val="Times New Roman"/>
      <family val="1"/>
      <charset val="204"/>
    </font>
    <font>
      <b/>
      <sz val="9"/>
      <color rgb="FF000000"/>
      <name val="Arial"/>
      <family val="2"/>
      <charset val="204"/>
    </font>
    <font>
      <sz val="10"/>
      <color rgb="FF000000"/>
      <name val="Arial"/>
      <family val="2"/>
      <charset val="204"/>
    </font>
    <font>
      <b/>
      <sz val="8"/>
      <color rgb="FF000000"/>
      <name val="Arial"/>
      <family val="2"/>
      <charset val="204"/>
    </font>
    <font>
      <sz val="8"/>
      <color rgb="FF000000"/>
      <name val="Arial"/>
      <family val="2"/>
      <charset val="204"/>
    </font>
    <font>
      <b/>
      <sz val="11"/>
      <color theme="4" tint="-0.249977111117893"/>
      <name val="Times New Roman Cyr"/>
      <charset val="204"/>
    </font>
    <font>
      <sz val="11"/>
      <name val="Times New Roman Cyr"/>
      <charset val="204"/>
    </font>
    <font>
      <sz val="11"/>
      <color theme="4" tint="-0.249977111117893"/>
      <name val="Times New Roman"/>
      <family val="1"/>
    </font>
    <font>
      <sz val="8"/>
      <color rgb="FF000000"/>
      <name val="Arial"/>
      <family val="2"/>
      <charset val="204"/>
    </font>
    <font>
      <b/>
      <sz val="8"/>
      <color rgb="FF000000"/>
      <name val="Arial"/>
      <family val="2"/>
      <charset val="204"/>
    </font>
    <font>
      <sz val="10"/>
      <color rgb="FF000000"/>
      <name val="Arial"/>
      <family val="2"/>
      <charset val="204"/>
    </font>
  </fonts>
  <fills count="8">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rgb="FFFFFF99"/>
        <bgColor indexed="64"/>
      </patternFill>
    </fill>
    <fill>
      <patternFill patternType="solid">
        <fgColor indexed="43"/>
        <bgColor indexed="64"/>
      </patternFill>
    </fill>
    <fill>
      <patternFill patternType="solid">
        <fgColor theme="0"/>
        <bgColor indexed="64"/>
      </patternFill>
    </fill>
    <fill>
      <patternFill patternType="solid">
        <fgColor rgb="FFFFFF00"/>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top/>
      <bottom/>
      <diagonal/>
    </border>
    <border>
      <left/>
      <right/>
      <top/>
      <bottom style="thin">
        <color auto="1"/>
      </bottom>
      <diagonal/>
    </border>
    <border>
      <left style="thin">
        <color rgb="FF000000"/>
      </left>
      <right/>
      <top style="thin">
        <color rgb="FF000000"/>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medium">
        <color auto="1"/>
      </bottom>
      <diagonal/>
    </border>
    <border>
      <left style="medium">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rgb="FF000000"/>
      </left>
      <right style="thin">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auto="1"/>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medium">
        <color auto="1"/>
      </bottom>
      <diagonal/>
    </border>
  </borders>
  <cellStyleXfs count="14">
    <xf numFmtId="0" fontId="0" fillId="0" borderId="0"/>
    <xf numFmtId="0" fontId="4" fillId="0" borderId="4"/>
    <xf numFmtId="43" fontId="6" fillId="0" borderId="0" applyFont="0" applyFill="0" applyBorder="0" applyAlignment="0" applyProtection="0"/>
    <xf numFmtId="0" fontId="7" fillId="0" borderId="4"/>
    <xf numFmtId="0" fontId="7" fillId="0" borderId="4"/>
    <xf numFmtId="0" fontId="35" fillId="0" borderId="4"/>
    <xf numFmtId="0" fontId="55" fillId="0" borderId="4"/>
    <xf numFmtId="0" fontId="1" fillId="0" borderId="4"/>
    <xf numFmtId="0" fontId="6" fillId="0" borderId="4"/>
    <xf numFmtId="43" fontId="6" fillId="0" borderId="4" applyFont="0" applyFill="0" applyBorder="0" applyAlignment="0" applyProtection="0"/>
    <xf numFmtId="0" fontId="35" fillId="0" borderId="4"/>
    <xf numFmtId="0" fontId="35" fillId="0" borderId="4"/>
    <xf numFmtId="0" fontId="55" fillId="0" borderId="4"/>
    <xf numFmtId="0" fontId="35" fillId="0" borderId="4"/>
  </cellStyleXfs>
  <cellXfs count="442">
    <xf numFmtId="0" fontId="0" fillId="0" borderId="0" xfId="0"/>
    <xf numFmtId="49" fontId="8" fillId="0" borderId="4" xfId="3" applyNumberFormat="1" applyFont="1" applyFill="1" applyProtection="1">
      <protection hidden="1"/>
    </xf>
    <xf numFmtId="0" fontId="9" fillId="0" borderId="0" xfId="0" applyFont="1" applyFill="1" applyAlignment="1" applyProtection="1">
      <protection hidden="1"/>
    </xf>
    <xf numFmtId="0" fontId="0" fillId="0" borderId="0" xfId="0" applyProtection="1">
      <protection hidden="1"/>
    </xf>
    <xf numFmtId="167" fontId="9" fillId="0" borderId="19" xfId="0" applyNumberFormat="1" applyFont="1" applyFill="1" applyBorder="1" applyAlignment="1" applyProtection="1">
      <alignment horizontal="left"/>
      <protection hidden="1"/>
    </xf>
    <xf numFmtId="167" fontId="8" fillId="0" borderId="4" xfId="3" applyNumberFormat="1" applyFont="1" applyFill="1" applyProtection="1">
      <protection hidden="1"/>
    </xf>
    <xf numFmtId="167" fontId="9" fillId="0" borderId="0" xfId="0" applyNumberFormat="1" applyFont="1" applyFill="1" applyAlignment="1" applyProtection="1">
      <alignment horizontal="left"/>
      <protection hidden="1"/>
    </xf>
    <xf numFmtId="0" fontId="0" fillId="0" borderId="4" xfId="0" applyBorder="1" applyProtection="1">
      <protection hidden="1"/>
    </xf>
    <xf numFmtId="167" fontId="0" fillId="0" borderId="0" xfId="0" applyNumberFormat="1" applyFill="1" applyProtection="1">
      <protection hidden="1"/>
    </xf>
    <xf numFmtId="167" fontId="8" fillId="0" borderId="4" xfId="3" applyNumberFormat="1" applyFont="1" applyFill="1" applyBorder="1" applyAlignment="1" applyProtection="1">
      <protection hidden="1"/>
    </xf>
    <xf numFmtId="167" fontId="9" fillId="0" borderId="4" xfId="0" applyNumberFormat="1" applyFont="1" applyFill="1" applyBorder="1" applyAlignment="1" applyProtection="1">
      <protection hidden="1"/>
    </xf>
    <xf numFmtId="0" fontId="8" fillId="0" borderId="0" xfId="0" applyFont="1" applyProtection="1">
      <protection hidden="1"/>
    </xf>
    <xf numFmtId="3" fontId="8" fillId="0" borderId="0" xfId="0" applyNumberFormat="1" applyFont="1" applyProtection="1">
      <protection hidden="1"/>
    </xf>
    <xf numFmtId="0" fontId="9" fillId="0" borderId="0" xfId="0" applyFont="1" applyAlignment="1" applyProtection="1">
      <protection hidden="1"/>
    </xf>
    <xf numFmtId="0" fontId="8" fillId="0" borderId="4" xfId="0" applyFont="1" applyBorder="1" applyProtection="1">
      <protection hidden="1"/>
    </xf>
    <xf numFmtId="167" fontId="8" fillId="0" borderId="4" xfId="0" applyNumberFormat="1" applyFont="1" applyFill="1" applyBorder="1" applyAlignment="1" applyProtection="1">
      <alignment horizontal="right"/>
      <protection hidden="1"/>
    </xf>
    <xf numFmtId="0" fontId="22" fillId="0" borderId="0" xfId="0" applyFont="1" applyProtection="1">
      <protection hidden="1"/>
    </xf>
    <xf numFmtId="0" fontId="23" fillId="0" borderId="23" xfId="0" applyFont="1" applyBorder="1" applyAlignment="1" applyProtection="1">
      <alignment horizontal="justify" vertical="top" wrapText="1"/>
      <protection hidden="1"/>
    </xf>
    <xf numFmtId="0" fontId="12" fillId="0" borderId="23" xfId="0" applyFont="1" applyBorder="1" applyAlignment="1" applyProtection="1">
      <alignment horizontal="justify" vertical="top" wrapText="1"/>
      <protection hidden="1"/>
    </xf>
    <xf numFmtId="0" fontId="12" fillId="0" borderId="23" xfId="0" applyFont="1" applyBorder="1" applyAlignment="1" applyProtection="1">
      <alignment horizontal="center" vertical="top" wrapText="1"/>
      <protection hidden="1"/>
    </xf>
    <xf numFmtId="0" fontId="14" fillId="0" borderId="23" xfId="0" applyFont="1" applyBorder="1" applyAlignment="1" applyProtection="1">
      <alignment horizontal="center" vertical="top" wrapText="1"/>
      <protection hidden="1"/>
    </xf>
    <xf numFmtId="0" fontId="23" fillId="0" borderId="23" xfId="0" applyFont="1" applyBorder="1" applyAlignment="1" applyProtection="1">
      <alignment vertical="top" wrapText="1"/>
      <protection hidden="1"/>
    </xf>
    <xf numFmtId="165" fontId="16" fillId="2" borderId="23" xfId="0" applyNumberFormat="1" applyFont="1" applyFill="1" applyBorder="1" applyProtection="1">
      <protection hidden="1"/>
    </xf>
    <xf numFmtId="0" fontId="12" fillId="0" borderId="23" xfId="0" applyFont="1" applyBorder="1" applyAlignment="1" applyProtection="1">
      <alignment vertical="top" wrapText="1"/>
      <protection hidden="1"/>
    </xf>
    <xf numFmtId="165" fontId="19" fillId="2" borderId="23" xfId="0" applyNumberFormat="1" applyFont="1" applyFill="1" applyBorder="1" applyProtection="1">
      <protection hidden="1"/>
    </xf>
    <xf numFmtId="0" fontId="14" fillId="0" borderId="23" xfId="0" applyFont="1" applyBorder="1" applyAlignment="1" applyProtection="1">
      <alignment horizontal="justify" vertical="top" wrapText="1"/>
      <protection hidden="1"/>
    </xf>
    <xf numFmtId="167" fontId="16" fillId="0" borderId="23" xfId="0" applyNumberFormat="1" applyFont="1" applyFill="1" applyBorder="1" applyProtection="1">
      <protection hidden="1"/>
    </xf>
    <xf numFmtId="168" fontId="16" fillId="0" borderId="23" xfId="0" applyNumberFormat="1" applyFont="1" applyFill="1" applyBorder="1" applyProtection="1">
      <protection hidden="1"/>
    </xf>
    <xf numFmtId="0" fontId="8" fillId="0" borderId="0" xfId="0" applyFont="1"/>
    <xf numFmtId="3" fontId="8" fillId="0" borderId="0" xfId="0" applyNumberFormat="1" applyFont="1"/>
    <xf numFmtId="0" fontId="19" fillId="0" borderId="0" xfId="0" applyFont="1"/>
    <xf numFmtId="165" fontId="11" fillId="0" borderId="0" xfId="0" applyNumberFormat="1" applyFont="1" applyFill="1" applyAlignment="1">
      <alignment horizontal="center"/>
    </xf>
    <xf numFmtId="0" fontId="8" fillId="0" borderId="4" xfId="0" applyFont="1" applyBorder="1"/>
    <xf numFmtId="3" fontId="8" fillId="0" borderId="4" xfId="0" applyNumberFormat="1" applyFont="1" applyBorder="1" applyAlignment="1">
      <alignment horizontal="right"/>
    </xf>
    <xf numFmtId="0" fontId="8" fillId="0" borderId="1" xfId="0" applyFont="1" applyBorder="1"/>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8" fillId="0" borderId="0" xfId="0" applyFont="1" applyFill="1"/>
    <xf numFmtId="0" fontId="28" fillId="0" borderId="25" xfId="0" applyFont="1" applyFill="1" applyBorder="1" applyAlignment="1">
      <alignment horizontal="center" vertical="top" wrapText="1"/>
    </xf>
    <xf numFmtId="0" fontId="32" fillId="0" borderId="25" xfId="0" applyFont="1" applyBorder="1" applyAlignment="1" applyProtection="1">
      <alignment horizontal="justify" vertical="top" wrapText="1"/>
      <protection hidden="1"/>
    </xf>
    <xf numFmtId="169" fontId="30" fillId="0" borderId="24" xfId="0" applyNumberFormat="1" applyFont="1" applyFill="1" applyBorder="1" applyProtection="1">
      <protection locked="0"/>
    </xf>
    <xf numFmtId="0" fontId="32" fillId="0" borderId="4" xfId="0" applyFont="1" applyBorder="1" applyAlignment="1" applyProtection="1">
      <alignment horizontal="justify" vertical="top" wrapText="1"/>
      <protection hidden="1"/>
    </xf>
    <xf numFmtId="0" fontId="8" fillId="0" borderId="4" xfId="0" applyFont="1" applyFill="1" applyBorder="1"/>
    <xf numFmtId="0" fontId="33" fillId="0" borderId="4" xfId="0" applyFont="1" applyBorder="1" applyAlignment="1" applyProtection="1">
      <alignment horizontal="justify" vertical="top" wrapText="1"/>
      <protection hidden="1"/>
    </xf>
    <xf numFmtId="3" fontId="34" fillId="0" borderId="0" xfId="0" applyNumberFormat="1" applyFont="1" applyFill="1"/>
    <xf numFmtId="0" fontId="34" fillId="0" borderId="4" xfId="0" applyFont="1" applyFill="1" applyBorder="1"/>
    <xf numFmtId="0" fontId="34" fillId="0" borderId="0" xfId="0" applyFont="1" applyFill="1"/>
    <xf numFmtId="0" fontId="34" fillId="0" borderId="0" xfId="0" applyFont="1"/>
    <xf numFmtId="3" fontId="34" fillId="0" borderId="0" xfId="0" applyNumberFormat="1" applyFont="1"/>
    <xf numFmtId="49" fontId="8" fillId="0" borderId="4" xfId="3" applyNumberFormat="1" applyFont="1" applyFill="1" applyAlignment="1" applyProtection="1">
      <protection hidden="1"/>
    </xf>
    <xf numFmtId="0" fontId="19" fillId="0" borderId="0" xfId="0" applyFont="1" applyProtection="1">
      <protection hidden="1"/>
    </xf>
    <xf numFmtId="0" fontId="29"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8" fillId="0" borderId="1" xfId="0" applyFont="1" applyFill="1" applyBorder="1" applyAlignment="1" applyProtection="1">
      <alignment vertical="center" wrapText="1"/>
      <protection hidden="1"/>
    </xf>
    <xf numFmtId="165" fontId="8" fillId="0" borderId="1" xfId="0" applyNumberFormat="1" applyFont="1" applyFill="1" applyBorder="1" applyAlignment="1" applyProtection="1">
      <alignment horizontal="center"/>
      <protection hidden="1"/>
    </xf>
    <xf numFmtId="49" fontId="8" fillId="0" borderId="0" xfId="0" applyNumberFormat="1" applyFont="1" applyAlignment="1" applyProtection="1">
      <alignment horizontal="right"/>
      <protection hidden="1"/>
    </xf>
    <xf numFmtId="0" fontId="8" fillId="0" borderId="0" xfId="0" applyFont="1" applyFill="1" applyAlignment="1" applyProtection="1">
      <alignment horizontal="center"/>
      <protection hidden="1"/>
    </xf>
    <xf numFmtId="0" fontId="8" fillId="0" borderId="0" xfId="0" applyFont="1" applyAlignment="1" applyProtection="1">
      <alignment horizontal="center"/>
      <protection hidden="1"/>
    </xf>
    <xf numFmtId="0" fontId="8" fillId="0" borderId="0" xfId="0" applyFont="1" applyAlignment="1" applyProtection="1">
      <alignment horizontal="right" vertical="top"/>
      <protection hidden="1"/>
    </xf>
    <xf numFmtId="0" fontId="12" fillId="0" borderId="0" xfId="0" applyFont="1" applyProtection="1">
      <protection hidden="1"/>
    </xf>
    <xf numFmtId="0" fontId="0" fillId="0" borderId="0" xfId="0" applyAlignment="1">
      <alignment horizontal="center" vertical="center"/>
    </xf>
    <xf numFmtId="0" fontId="36" fillId="0" borderId="0" xfId="0" applyFont="1" applyAlignment="1">
      <alignment horizontal="center" vertical="center"/>
    </xf>
    <xf numFmtId="4" fontId="36" fillId="0" borderId="0" xfId="0" applyNumberFormat="1" applyFont="1" applyAlignment="1">
      <alignment horizontal="center" vertical="center"/>
    </xf>
    <xf numFmtId="49" fontId="39" fillId="0" borderId="0" xfId="0" applyNumberFormat="1" applyFont="1" applyAlignment="1">
      <alignment horizontal="center" vertical="center"/>
    </xf>
    <xf numFmtId="4" fontId="37" fillId="0" borderId="0" xfId="0" applyNumberFormat="1" applyFont="1" applyAlignment="1">
      <alignment horizontal="center"/>
    </xf>
    <xf numFmtId="0" fontId="39" fillId="0" borderId="4" xfId="0" applyFont="1" applyBorder="1" applyAlignment="1">
      <alignment horizontal="left" vertical="top"/>
    </xf>
    <xf numFmtId="0" fontId="42" fillId="0" borderId="0" xfId="0" applyFont="1" applyAlignment="1">
      <alignment horizontal="center" vertical="center"/>
    </xf>
    <xf numFmtId="0" fontId="43" fillId="0" borderId="0" xfId="0" applyFont="1" applyAlignment="1">
      <alignment horizontal="center"/>
    </xf>
    <xf numFmtId="4" fontId="43" fillId="0" borderId="0" xfId="0" applyNumberFormat="1" applyFont="1" applyAlignment="1">
      <alignment horizontal="center"/>
    </xf>
    <xf numFmtId="3" fontId="10" fillId="4" borderId="1" xfId="0" applyNumberFormat="1" applyFont="1" applyFill="1" applyBorder="1" applyAlignment="1">
      <alignment horizontal="center" vertical="center"/>
    </xf>
    <xf numFmtId="49" fontId="10" fillId="4" borderId="1" xfId="0" applyNumberFormat="1" applyFont="1" applyFill="1" applyBorder="1" applyAlignment="1">
      <alignment horizontal="center" vertical="center"/>
    </xf>
    <xf numFmtId="0" fontId="10" fillId="4" borderId="1" xfId="0" applyFont="1" applyFill="1" applyBorder="1" applyAlignment="1">
      <alignment horizontal="center" vertical="center" wrapText="1"/>
    </xf>
    <xf numFmtId="3" fontId="10" fillId="0" borderId="1" xfId="0" applyNumberFormat="1" applyFont="1" applyFill="1" applyBorder="1" applyAlignment="1">
      <alignment horizontal="center" vertical="center"/>
    </xf>
    <xf numFmtId="0" fontId="7" fillId="4" borderId="1" xfId="0" applyFont="1" applyFill="1" applyBorder="1" applyAlignment="1">
      <alignment horizontal="center" vertical="center"/>
    </xf>
    <xf numFmtId="0" fontId="46" fillId="0" borderId="4" xfId="0" applyFont="1" applyFill="1" applyBorder="1" applyAlignment="1">
      <alignment horizontal="center" vertical="center"/>
    </xf>
    <xf numFmtId="0" fontId="27" fillId="0" borderId="4" xfId="0" applyFont="1" applyFill="1" applyBorder="1" applyAlignment="1">
      <alignment horizontal="center" vertical="center"/>
    </xf>
    <xf numFmtId="0" fontId="47" fillId="0" borderId="4" xfId="0" applyFont="1" applyFill="1" applyBorder="1" applyAlignment="1">
      <alignment horizontal="center" vertical="center"/>
    </xf>
    <xf numFmtId="4" fontId="27" fillId="0" borderId="4" xfId="0" applyNumberFormat="1" applyFont="1" applyFill="1" applyBorder="1" applyAlignment="1">
      <alignment horizontal="center" vertical="center"/>
    </xf>
    <xf numFmtId="3" fontId="49" fillId="0" borderId="4" xfId="0" applyNumberFormat="1" applyFont="1" applyFill="1" applyBorder="1" applyAlignment="1">
      <alignment horizontal="center" vertical="center"/>
    </xf>
    <xf numFmtId="3" fontId="50" fillId="0" borderId="4" xfId="0" applyNumberFormat="1" applyFont="1" applyFill="1" applyBorder="1" applyAlignment="1">
      <alignment horizontal="center" vertical="center"/>
    </xf>
    <xf numFmtId="49" fontId="51" fillId="0" borderId="4" xfId="0" applyNumberFormat="1" applyFont="1" applyFill="1" applyBorder="1" applyAlignment="1">
      <alignment horizontal="center" vertical="center"/>
    </xf>
    <xf numFmtId="49" fontId="48" fillId="0" borderId="4" xfId="0" applyNumberFormat="1" applyFont="1" applyFill="1" applyBorder="1" applyAlignment="1">
      <alignment horizontal="center" vertical="center"/>
    </xf>
    <xf numFmtId="0" fontId="48" fillId="0" borderId="4" xfId="0" applyFont="1" applyFill="1" applyBorder="1" applyAlignment="1">
      <alignment horizontal="center" vertical="center" wrapText="1"/>
    </xf>
    <xf numFmtId="4" fontId="49" fillId="0" borderId="4" xfId="0" applyNumberFormat="1" applyFont="1" applyFill="1" applyBorder="1" applyAlignment="1">
      <alignment horizontal="center" vertical="center"/>
    </xf>
    <xf numFmtId="0" fontId="0" fillId="0" borderId="0" xfId="0" applyFill="1" applyAlignment="1">
      <alignment horizontal="center" vertical="center"/>
    </xf>
    <xf numFmtId="0" fontId="36" fillId="0" borderId="0" xfId="0" applyFont="1" applyFill="1" applyAlignment="1">
      <alignment horizontal="center" vertical="center"/>
    </xf>
    <xf numFmtId="4" fontId="36" fillId="0" borderId="0" xfId="0" applyNumberFormat="1" applyFont="1" applyFill="1" applyAlignment="1">
      <alignment horizontal="center" vertical="center"/>
    </xf>
    <xf numFmtId="166" fontId="52" fillId="0" borderId="1" xfId="0" applyNumberFormat="1" applyFont="1" applyFill="1" applyBorder="1" applyAlignment="1">
      <alignment horizontal="right" vertical="center"/>
    </xf>
    <xf numFmtId="0" fontId="9" fillId="0" borderId="1" xfId="0" applyFont="1" applyBorder="1" applyAlignment="1" applyProtection="1">
      <alignment horizontal="center" vertical="top" wrapText="1"/>
      <protection hidden="1"/>
    </xf>
    <xf numFmtId="0" fontId="18" fillId="0" borderId="1" xfId="0" applyFont="1" applyBorder="1" applyAlignment="1" applyProtection="1">
      <alignment horizontal="justify" vertical="top" wrapText="1"/>
      <protection hidden="1"/>
    </xf>
    <xf numFmtId="0" fontId="12" fillId="0" borderId="1" xfId="0" applyFont="1" applyBorder="1" applyAlignment="1" applyProtection="1">
      <alignment horizontal="left" vertical="top" wrapText="1"/>
      <protection hidden="1"/>
    </xf>
    <xf numFmtId="0" fontId="28" fillId="0" borderId="27" xfId="0" applyFont="1" applyFill="1" applyBorder="1" applyAlignment="1">
      <alignment horizontal="center" vertical="top" wrapText="1"/>
    </xf>
    <xf numFmtId="0" fontId="28" fillId="0" borderId="28" xfId="0" applyFont="1" applyFill="1" applyBorder="1" applyAlignment="1">
      <alignment horizontal="center" vertical="top" wrapText="1"/>
    </xf>
    <xf numFmtId="0" fontId="31" fillId="0" borderId="28" xfId="0" applyFont="1" applyBorder="1" applyAlignment="1" applyProtection="1">
      <alignment horizontal="justify" vertical="top" wrapText="1"/>
      <protection hidden="1"/>
    </xf>
    <xf numFmtId="169" fontId="30" fillId="0" borderId="28" xfId="0" applyNumberFormat="1" applyFont="1" applyFill="1" applyBorder="1" applyProtection="1">
      <protection locked="0"/>
    </xf>
    <xf numFmtId="169" fontId="30" fillId="0" borderId="29" xfId="0" applyNumberFormat="1" applyFont="1" applyFill="1" applyBorder="1" applyProtection="1">
      <protection locked="0"/>
    </xf>
    <xf numFmtId="49" fontId="21" fillId="0" borderId="1" xfId="0" applyNumberFormat="1" applyFont="1" applyFill="1" applyBorder="1" applyAlignment="1" applyProtection="1">
      <alignment horizontal="center" vertical="top" wrapText="1"/>
      <protection hidden="1"/>
    </xf>
    <xf numFmtId="49" fontId="12" fillId="0" borderId="1" xfId="0" applyNumberFormat="1" applyFont="1" applyFill="1" applyBorder="1" applyAlignment="1" applyProtection="1">
      <alignment horizontal="center" vertical="top" wrapText="1"/>
      <protection hidden="1"/>
    </xf>
    <xf numFmtId="0" fontId="21" fillId="0" borderId="1" xfId="0" applyFont="1" applyFill="1" applyBorder="1" applyAlignment="1" applyProtection="1">
      <alignment horizontal="left" vertical="top" wrapText="1"/>
      <protection hidden="1"/>
    </xf>
    <xf numFmtId="0" fontId="15" fillId="0" borderId="1" xfId="0" applyFont="1" applyFill="1" applyBorder="1" applyAlignment="1" applyProtection="1">
      <alignment horizontal="center" vertical="center" wrapText="1"/>
      <protection hidden="1"/>
    </xf>
    <xf numFmtId="165" fontId="24" fillId="0" borderId="1" xfId="0" applyNumberFormat="1" applyFont="1" applyFill="1" applyBorder="1" applyProtection="1">
      <protection hidden="1"/>
    </xf>
    <xf numFmtId="0" fontId="12" fillId="0" borderId="1" xfId="0" applyFont="1" applyFill="1" applyBorder="1" applyAlignment="1" applyProtection="1">
      <alignment horizontal="left" vertical="top" wrapText="1"/>
      <protection hidden="1"/>
    </xf>
    <xf numFmtId="0" fontId="12" fillId="0" borderId="1" xfId="0" applyFont="1" applyFill="1" applyBorder="1" applyAlignment="1" applyProtection="1">
      <alignment horizontal="center" vertical="center" wrapText="1"/>
      <protection hidden="1"/>
    </xf>
    <xf numFmtId="166" fontId="53" fillId="0" borderId="1" xfId="0" applyNumberFormat="1" applyFont="1" applyFill="1" applyBorder="1" applyAlignment="1">
      <alignment horizontal="center" vertical="center"/>
    </xf>
    <xf numFmtId="166" fontId="54" fillId="0" borderId="1" xfId="0" applyNumberFormat="1" applyFont="1" applyFill="1" applyBorder="1" applyAlignment="1">
      <alignment horizontal="center" vertical="center"/>
    </xf>
    <xf numFmtId="0" fontId="8" fillId="0" borderId="4" xfId="4" applyFont="1" applyFill="1"/>
    <xf numFmtId="0" fontId="8" fillId="0" borderId="4" xfId="4" applyFont="1" applyFill="1" applyAlignment="1">
      <alignment horizontal="left"/>
    </xf>
    <xf numFmtId="0" fontId="8" fillId="0" borderId="4" xfId="5" applyFont="1" applyFill="1"/>
    <xf numFmtId="0" fontId="5" fillId="0" borderId="4" xfId="4" applyFont="1" applyFill="1"/>
    <xf numFmtId="0" fontId="8" fillId="0" borderId="7" xfId="5" applyFont="1" applyFill="1" applyBorder="1" applyAlignment="1">
      <alignment horizontal="center"/>
    </xf>
    <xf numFmtId="0" fontId="8" fillId="0" borderId="4" xfId="5" applyFont="1" applyFill="1" applyBorder="1"/>
    <xf numFmtId="0" fontId="55" fillId="0" borderId="4" xfId="6" applyFill="1"/>
    <xf numFmtId="0" fontId="55" fillId="0" borderId="1" xfId="6" applyFill="1" applyBorder="1"/>
    <xf numFmtId="0" fontId="57" fillId="0" borderId="0" xfId="0" applyFont="1"/>
    <xf numFmtId="0" fontId="15" fillId="0" borderId="24" xfId="0" applyFont="1" applyBorder="1" applyAlignment="1" applyProtection="1">
      <alignment vertical="top" wrapText="1"/>
      <protection hidden="1"/>
    </xf>
    <xf numFmtId="165" fontId="13" fillId="0" borderId="24" xfId="0" applyNumberFormat="1" applyFont="1" applyFill="1" applyBorder="1" applyProtection="1">
      <protection hidden="1"/>
    </xf>
    <xf numFmtId="165" fontId="16" fillId="0" borderId="1" xfId="0" applyNumberFormat="1" applyFont="1" applyFill="1" applyBorder="1" applyProtection="1">
      <protection hidden="1"/>
    </xf>
    <xf numFmtId="165" fontId="19" fillId="0" borderId="1" xfId="0" applyNumberFormat="1" applyFont="1" applyFill="1" applyBorder="1" applyProtection="1">
      <protection hidden="1"/>
    </xf>
    <xf numFmtId="0" fontId="59" fillId="0" borderId="7" xfId="0" applyFont="1" applyFill="1" applyBorder="1" applyAlignment="1">
      <alignment horizontal="left" vertical="center" wrapText="1"/>
    </xf>
    <xf numFmtId="0" fontId="59" fillId="0" borderId="1" xfId="0" applyFont="1" applyFill="1" applyBorder="1" applyAlignment="1">
      <alignment horizontal="center" vertical="center" wrapText="1"/>
    </xf>
    <xf numFmtId="0" fontId="57" fillId="0" borderId="0" xfId="0" applyFont="1" applyAlignment="1"/>
    <xf numFmtId="0" fontId="8" fillId="0" borderId="0" xfId="0" applyFont="1" applyFill="1" applyAlignment="1">
      <alignment horizontal="left"/>
    </xf>
    <xf numFmtId="49" fontId="47" fillId="0" borderId="4" xfId="3" applyNumberFormat="1" applyFont="1" applyFill="1" applyProtection="1">
      <protection hidden="1"/>
    </xf>
    <xf numFmtId="0" fontId="47" fillId="0" borderId="4" xfId="4" applyFont="1" applyFill="1" applyAlignment="1">
      <alignment horizontal="left"/>
    </xf>
    <xf numFmtId="0" fontId="10" fillId="5" borderId="1" xfId="0" applyFont="1" applyFill="1" applyBorder="1" applyAlignment="1">
      <alignment horizontal="center" vertical="center"/>
    </xf>
    <xf numFmtId="0" fontId="10" fillId="5" borderId="1" xfId="0" applyFont="1" applyFill="1" applyBorder="1" applyAlignment="1">
      <alignment vertical="center"/>
    </xf>
    <xf numFmtId="0" fontId="10" fillId="4" borderId="1" xfId="0" applyFont="1" applyFill="1" applyBorder="1" applyAlignment="1">
      <alignment horizontal="center" vertical="center"/>
    </xf>
    <xf numFmtId="0" fontId="57" fillId="0" borderId="0" xfId="0" applyFont="1" applyFill="1"/>
    <xf numFmtId="0" fontId="57" fillId="0" borderId="0" xfId="0" applyFont="1" applyFill="1" applyAlignment="1"/>
    <xf numFmtId="0" fontId="9" fillId="0" borderId="1" xfId="0" applyFont="1" applyBorder="1" applyAlignment="1" applyProtection="1">
      <alignment horizontal="center" vertical="center" wrapText="1"/>
      <protection hidden="1"/>
    </xf>
    <xf numFmtId="0" fontId="14" fillId="0" borderId="31" xfId="0" applyFont="1" applyBorder="1" applyAlignment="1" applyProtection="1">
      <alignment horizontal="center" vertical="top" wrapText="1"/>
      <protection hidden="1"/>
    </xf>
    <xf numFmtId="0" fontId="15" fillId="0" borderId="23" xfId="0" applyFont="1" applyBorder="1" applyAlignment="1" applyProtection="1">
      <alignment horizontal="justify" vertical="top" wrapText="1"/>
      <protection hidden="1"/>
    </xf>
    <xf numFmtId="0" fontId="9" fillId="0" borderId="31" xfId="0" applyFont="1" applyBorder="1" applyAlignment="1" applyProtection="1">
      <alignment horizontal="center" vertical="top" wrapText="1"/>
      <protection hidden="1"/>
    </xf>
    <xf numFmtId="0" fontId="17" fillId="0" borderId="23" xfId="0" applyFont="1" applyBorder="1" applyAlignment="1" applyProtection="1">
      <alignment horizontal="justify" vertical="top" wrapText="1"/>
      <protection hidden="1"/>
    </xf>
    <xf numFmtId="0" fontId="18" fillId="0" borderId="23" xfId="0" applyFont="1" applyBorder="1" applyAlignment="1" applyProtection="1">
      <alignment horizontal="justify" vertical="top" wrapText="1"/>
      <protection hidden="1"/>
    </xf>
    <xf numFmtId="0" fontId="20" fillId="0" borderId="23" xfId="0" applyFont="1" applyBorder="1" applyAlignment="1" applyProtection="1">
      <alignment horizontal="justify" vertical="top" wrapText="1"/>
      <protection hidden="1"/>
    </xf>
    <xf numFmtId="0" fontId="9" fillId="0" borderId="23" xfId="0" applyFont="1" applyBorder="1" applyAlignment="1" applyProtection="1">
      <alignment horizontal="justify" vertical="top" wrapText="1"/>
      <protection hidden="1"/>
    </xf>
    <xf numFmtId="0" fontId="21" fillId="0" borderId="31" xfId="0" applyFont="1" applyBorder="1" applyAlignment="1" applyProtection="1">
      <alignment horizontal="center" vertical="top" wrapText="1"/>
      <protection hidden="1"/>
    </xf>
    <xf numFmtId="0" fontId="21" fillId="0" borderId="23" xfId="0" applyFont="1" applyBorder="1" applyAlignment="1" applyProtection="1">
      <alignment horizontal="justify" vertical="top" wrapText="1"/>
      <protection hidden="1"/>
    </xf>
    <xf numFmtId="0" fontId="12" fillId="0" borderId="31" xfId="0" applyFont="1" applyBorder="1" applyAlignment="1" applyProtection="1">
      <alignment horizontal="center" vertical="top" wrapText="1"/>
      <protection hidden="1"/>
    </xf>
    <xf numFmtId="0" fontId="12" fillId="0" borderId="33" xfId="0" applyFont="1" applyBorder="1" applyAlignment="1" applyProtection="1">
      <alignment horizontal="center" vertical="top" wrapText="1"/>
      <protection hidden="1"/>
    </xf>
    <xf numFmtId="0" fontId="12" fillId="0" borderId="32" xfId="0" applyFont="1" applyBorder="1" applyAlignment="1" applyProtection="1">
      <alignment horizontal="justify" vertical="top" wrapText="1"/>
      <protection hidden="1"/>
    </xf>
    <xf numFmtId="0" fontId="12" fillId="0" borderId="34" xfId="0" applyFont="1" applyBorder="1" applyAlignment="1" applyProtection="1">
      <alignment horizontal="center" vertical="top" wrapText="1"/>
      <protection hidden="1"/>
    </xf>
    <xf numFmtId="0" fontId="12" fillId="0" borderId="24" xfId="0" applyFont="1" applyBorder="1" applyAlignment="1" applyProtection="1">
      <alignment horizontal="justify" vertical="top" wrapText="1"/>
      <protection hidden="1"/>
    </xf>
    <xf numFmtId="0" fontId="14" fillId="0" borderId="35" xfId="0" applyFont="1" applyBorder="1" applyAlignment="1" applyProtection="1">
      <alignment horizontal="center" vertical="top" wrapText="1"/>
      <protection hidden="1"/>
    </xf>
    <xf numFmtId="0" fontId="21" fillId="0" borderId="24" xfId="0" applyFont="1" applyBorder="1" applyAlignment="1" applyProtection="1">
      <alignment horizontal="justify" vertical="top" wrapText="1"/>
      <protection hidden="1"/>
    </xf>
    <xf numFmtId="0" fontId="12" fillId="0" borderId="35" xfId="0" applyFont="1" applyBorder="1" applyAlignment="1" applyProtection="1">
      <alignment horizontal="center" vertical="top" wrapText="1"/>
      <protection hidden="1"/>
    </xf>
    <xf numFmtId="0" fontId="14" fillId="0" borderId="36" xfId="0" applyFont="1" applyBorder="1" applyAlignment="1" applyProtection="1">
      <alignment horizontal="center" vertical="top" wrapText="1"/>
      <protection hidden="1"/>
    </xf>
    <xf numFmtId="0" fontId="12" fillId="0" borderId="36" xfId="0" applyFont="1" applyBorder="1" applyAlignment="1" applyProtection="1">
      <alignment horizontal="center" vertical="top" wrapText="1"/>
      <protection hidden="1"/>
    </xf>
    <xf numFmtId="0" fontId="12" fillId="0" borderId="36" xfId="0" applyFont="1" applyBorder="1" applyAlignment="1" applyProtection="1">
      <alignment horizontal="left" vertical="top" wrapText="1"/>
      <protection hidden="1"/>
    </xf>
    <xf numFmtId="0" fontId="15" fillId="0" borderId="23" xfId="0" applyFont="1" applyBorder="1" applyAlignment="1" applyProtection="1">
      <alignment vertical="top" wrapText="1"/>
      <protection hidden="1"/>
    </xf>
    <xf numFmtId="0" fontId="12" fillId="0" borderId="37" xfId="0" applyFont="1" applyBorder="1" applyAlignment="1" applyProtection="1">
      <alignment horizontal="justify" vertical="top" wrapText="1"/>
      <protection hidden="1"/>
    </xf>
    <xf numFmtId="165" fontId="8" fillId="0" borderId="4" xfId="5" applyNumberFormat="1" applyFont="1" applyFill="1"/>
    <xf numFmtId="49" fontId="49" fillId="3" borderId="1" xfId="0" applyNumberFormat="1" applyFont="1" applyFill="1" applyBorder="1" applyAlignment="1">
      <alignment horizontal="center" vertical="center"/>
    </xf>
    <xf numFmtId="0" fontId="41" fillId="3" borderId="2" xfId="0" applyNumberFormat="1" applyFont="1" applyFill="1" applyBorder="1" applyAlignment="1">
      <alignment horizontal="center" vertical="center"/>
    </xf>
    <xf numFmtId="0" fontId="49" fillId="3" borderId="1" xfId="0" applyFont="1" applyFill="1" applyBorder="1" applyAlignment="1">
      <alignment horizontal="center" vertical="center" wrapText="1"/>
    </xf>
    <xf numFmtId="49"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4" fontId="61" fillId="0" borderId="4" xfId="0" applyNumberFormat="1" applyFont="1" applyFill="1" applyBorder="1" applyAlignment="1">
      <alignment horizontal="center" vertical="center"/>
    </xf>
    <xf numFmtId="0" fontId="6" fillId="0" borderId="4" xfId="8"/>
    <xf numFmtId="0" fontId="3" fillId="0" borderId="40" xfId="8" applyNumberFormat="1" applyFont="1" applyBorder="1" applyAlignment="1">
      <alignment horizontal="center" vertical="center" wrapText="1"/>
    </xf>
    <xf numFmtId="0" fontId="3" fillId="0" borderId="40" xfId="8" applyNumberFormat="1" applyFont="1" applyBorder="1" applyAlignment="1">
      <alignment horizontal="center" vertical="center"/>
    </xf>
    <xf numFmtId="49" fontId="2" fillId="0" borderId="42" xfId="8" applyNumberFormat="1" applyFont="1" applyBorder="1" applyAlignment="1">
      <alignment horizontal="center" vertical="center"/>
    </xf>
    <xf numFmtId="49" fontId="2" fillId="0" borderId="1" xfId="8" applyNumberFormat="1" applyFont="1" applyBorder="1" applyAlignment="1">
      <alignment horizontal="center" vertical="center"/>
    </xf>
    <xf numFmtId="0" fontId="2" fillId="0" borderId="4" xfId="8" applyFont="1" applyBorder="1" applyAlignment="1"/>
    <xf numFmtId="0" fontId="63" fillId="0" borderId="4" xfId="7" applyFont="1"/>
    <xf numFmtId="0" fontId="62" fillId="0" borderId="42" xfId="10" applyFont="1" applyFill="1" applyBorder="1" applyAlignment="1">
      <alignment wrapText="1"/>
    </xf>
    <xf numFmtId="0" fontId="62" fillId="0" borderId="1" xfId="13" applyFont="1" applyFill="1" applyBorder="1" applyAlignment="1">
      <alignment wrapText="1"/>
    </xf>
    <xf numFmtId="0" fontId="62" fillId="0" borderId="1" xfId="3" applyFont="1" applyFill="1" applyBorder="1" applyAlignment="1" applyProtection="1">
      <alignment horizontal="left" vertical="center" wrapText="1"/>
      <protection hidden="1"/>
    </xf>
    <xf numFmtId="0" fontId="62" fillId="0" borderId="1" xfId="10" applyFont="1" applyFill="1" applyBorder="1" applyAlignment="1">
      <alignment wrapText="1"/>
    </xf>
    <xf numFmtId="169" fontId="2" fillId="0" borderId="42" xfId="8" applyNumberFormat="1" applyFont="1" applyBorder="1" applyAlignment="1">
      <alignment horizontal="right" vertical="center"/>
    </xf>
    <xf numFmtId="169" fontId="2" fillId="0" borderId="1" xfId="8" applyNumberFormat="1" applyFont="1" applyBorder="1" applyAlignment="1">
      <alignment horizontal="right" vertical="center"/>
    </xf>
    <xf numFmtId="169" fontId="3" fillId="0" borderId="40" xfId="8" applyNumberFormat="1" applyFont="1" applyBorder="1" applyAlignment="1">
      <alignment horizontal="right" vertical="center"/>
    </xf>
    <xf numFmtId="0" fontId="66" fillId="0" borderId="4" xfId="0" applyFont="1" applyFill="1" applyBorder="1" applyAlignment="1">
      <alignment horizontal="right"/>
    </xf>
    <xf numFmtId="0" fontId="65" fillId="0" borderId="1" xfId="0" applyFont="1" applyFill="1" applyBorder="1" applyAlignment="1">
      <alignment horizontal="center" vertical="top" wrapText="1"/>
    </xf>
    <xf numFmtId="0" fontId="66" fillId="0" borderId="1" xfId="0" applyFont="1" applyFill="1" applyBorder="1" applyAlignment="1">
      <alignment vertical="top" wrapText="1"/>
    </xf>
    <xf numFmtId="165" fontId="65" fillId="0" borderId="1" xfId="0" applyNumberFormat="1" applyFont="1" applyFill="1" applyBorder="1" applyAlignment="1">
      <alignment vertical="top"/>
    </xf>
    <xf numFmtId="165" fontId="65" fillId="0" borderId="1" xfId="0" applyNumberFormat="1" applyFont="1" applyFill="1" applyBorder="1" applyAlignment="1">
      <alignment horizontal="center" vertical="top" wrapText="1"/>
    </xf>
    <xf numFmtId="165" fontId="67" fillId="0" borderId="1" xfId="0" applyNumberFormat="1" applyFont="1" applyFill="1" applyBorder="1" applyAlignment="1">
      <alignment vertical="top"/>
    </xf>
    <xf numFmtId="165" fontId="67" fillId="0" borderId="1" xfId="0" applyNumberFormat="1" applyFont="1" applyFill="1" applyBorder="1" applyAlignment="1">
      <alignment horizontal="right" vertical="top"/>
    </xf>
    <xf numFmtId="0" fontId="65" fillId="0" borderId="1" xfId="0" applyFont="1" applyFill="1" applyBorder="1" applyAlignment="1">
      <alignment horizontal="left" vertical="top" indent="2"/>
    </xf>
    <xf numFmtId="165" fontId="40" fillId="0" borderId="1" xfId="0" applyNumberFormat="1" applyFont="1" applyFill="1" applyBorder="1" applyAlignment="1">
      <alignment vertical="top"/>
    </xf>
    <xf numFmtId="165" fontId="40" fillId="0" borderId="1" xfId="0" applyNumberFormat="1" applyFont="1" applyFill="1" applyBorder="1" applyAlignment="1">
      <alignment horizontal="right" vertical="top"/>
    </xf>
    <xf numFmtId="165" fontId="66" fillId="0" borderId="1" xfId="0" applyNumberFormat="1" applyFont="1" applyFill="1" applyBorder="1" applyAlignment="1">
      <alignment horizontal="right" vertical="top" wrapText="1"/>
    </xf>
    <xf numFmtId="0" fontId="70" fillId="0" borderId="0" xfId="0" applyFont="1" applyFill="1"/>
    <xf numFmtId="165" fontId="66" fillId="0" borderId="1" xfId="0" applyNumberFormat="1" applyFont="1" applyFill="1" applyBorder="1" applyAlignment="1">
      <alignment vertical="top"/>
    </xf>
    <xf numFmtId="165" fontId="67" fillId="0" borderId="1" xfId="0" applyNumberFormat="1" applyFont="1" applyFill="1" applyBorder="1" applyAlignment="1">
      <alignment horizontal="right" vertical="top" wrapText="1"/>
    </xf>
    <xf numFmtId="165" fontId="40" fillId="0" borderId="1" xfId="0" applyNumberFormat="1" applyFont="1" applyFill="1" applyBorder="1" applyAlignment="1">
      <alignment horizontal="right" vertical="top" wrapText="1"/>
    </xf>
    <xf numFmtId="165" fontId="65" fillId="0" borderId="1" xfId="0" applyNumberFormat="1" applyFont="1" applyFill="1" applyBorder="1" applyAlignment="1">
      <alignment horizontal="right" vertical="top" wrapText="1"/>
    </xf>
    <xf numFmtId="0" fontId="0" fillId="0" borderId="0" xfId="0" applyFill="1"/>
    <xf numFmtId="0" fontId="29" fillId="0" borderId="1" xfId="0" applyFont="1" applyFill="1" applyBorder="1" applyAlignment="1" applyProtection="1">
      <alignment horizontal="center" vertical="center"/>
      <protection hidden="1"/>
    </xf>
    <xf numFmtId="167" fontId="8" fillId="0" borderId="1" xfId="0" applyNumberFormat="1"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protection hidden="1"/>
    </xf>
    <xf numFmtId="0" fontId="8" fillId="0" borderId="1" xfId="0" applyFont="1" applyFill="1" applyBorder="1" applyProtection="1">
      <protection hidden="1"/>
    </xf>
    <xf numFmtId="0" fontId="22" fillId="0" borderId="1" xfId="0" applyFont="1" applyFill="1" applyBorder="1" applyAlignment="1">
      <alignment horizontal="center" wrapText="1"/>
    </xf>
    <xf numFmtId="0" fontId="65" fillId="0" borderId="4" xfId="0" applyFont="1" applyFill="1" applyBorder="1" applyAlignment="1">
      <alignment vertical="top" wrapText="1"/>
    </xf>
    <xf numFmtId="0" fontId="65" fillId="0" borderId="1" xfId="0" applyFont="1" applyFill="1" applyBorder="1" applyAlignment="1">
      <alignment horizontal="center" vertical="center" wrapText="1"/>
    </xf>
    <xf numFmtId="0" fontId="68" fillId="0" borderId="0" xfId="0" applyFont="1" applyFill="1"/>
    <xf numFmtId="0" fontId="69" fillId="0" borderId="0" xfId="0" applyFont="1" applyFill="1"/>
    <xf numFmtId="0" fontId="65" fillId="0" borderId="1" xfId="0" applyFont="1" applyFill="1" applyBorder="1" applyAlignment="1">
      <alignment horizontal="left" vertical="top" wrapText="1" indent="2"/>
    </xf>
    <xf numFmtId="0" fontId="40" fillId="0" borderId="1" xfId="0" applyFont="1" applyFill="1" applyBorder="1" applyAlignment="1">
      <alignment vertical="top" wrapText="1"/>
    </xf>
    <xf numFmtId="0" fontId="65" fillId="0" borderId="1" xfId="0" applyFont="1" applyFill="1" applyBorder="1" applyAlignment="1">
      <alignment vertical="top" wrapText="1"/>
    </xf>
    <xf numFmtId="0" fontId="46" fillId="3" borderId="1" xfId="0" applyFont="1" applyFill="1" applyBorder="1" applyAlignment="1">
      <alignment horizontal="center" vertical="center" wrapText="1"/>
    </xf>
    <xf numFmtId="0" fontId="46" fillId="3" borderId="1" xfId="0" applyFont="1" applyFill="1" applyBorder="1" applyAlignment="1">
      <alignment horizontal="center" vertical="center"/>
    </xf>
    <xf numFmtId="3" fontId="49" fillId="0" borderId="1" xfId="0" applyNumberFormat="1" applyFont="1" applyFill="1" applyBorder="1" applyAlignment="1">
      <alignment horizontal="center" vertical="center"/>
    </xf>
    <xf numFmtId="0" fontId="45" fillId="3" borderId="1" xfId="0" applyFont="1" applyFill="1" applyBorder="1" applyAlignment="1">
      <alignment horizontal="center" vertical="center" wrapText="1"/>
    </xf>
    <xf numFmtId="0" fontId="45" fillId="3" borderId="1" xfId="0" applyFont="1" applyFill="1" applyBorder="1" applyAlignment="1">
      <alignment horizontal="center" vertical="center"/>
    </xf>
    <xf numFmtId="4" fontId="49" fillId="3" borderId="1" xfId="0" applyNumberFormat="1" applyFont="1" applyFill="1" applyBorder="1" applyAlignment="1">
      <alignment horizontal="center" vertical="center"/>
    </xf>
    <xf numFmtId="3" fontId="49" fillId="3" borderId="1" xfId="0" applyNumberFormat="1" applyFont="1" applyFill="1" applyBorder="1" applyAlignment="1">
      <alignment horizontal="center" vertical="center"/>
    </xf>
    <xf numFmtId="3" fontId="49" fillId="4" borderId="1" xfId="0" applyNumberFormat="1" applyFont="1" applyFill="1" applyBorder="1" applyAlignment="1">
      <alignment horizontal="center" vertical="center"/>
    </xf>
    <xf numFmtId="0" fontId="45" fillId="7" borderId="1" xfId="0" applyFont="1" applyFill="1" applyBorder="1" applyAlignment="1">
      <alignment horizontal="center" vertical="center" wrapText="1"/>
    </xf>
    <xf numFmtId="0" fontId="45" fillId="7" borderId="1" xfId="0" applyFont="1" applyFill="1" applyBorder="1" applyAlignment="1">
      <alignment horizontal="center" vertical="center"/>
    </xf>
    <xf numFmtId="3" fontId="51" fillId="6" borderId="1" xfId="0" applyNumberFormat="1" applyFont="1" applyFill="1" applyBorder="1" applyAlignment="1">
      <alignment horizontal="center" vertical="center"/>
    </xf>
    <xf numFmtId="0" fontId="45" fillId="3" borderId="4" xfId="0" applyFont="1" applyFill="1" applyBorder="1" applyAlignment="1">
      <alignment horizontal="center" vertical="center" wrapText="1"/>
    </xf>
    <xf numFmtId="0" fontId="45" fillId="3" borderId="4" xfId="0" applyFont="1" applyFill="1" applyBorder="1" applyAlignment="1">
      <alignment horizontal="center" vertical="center"/>
    </xf>
    <xf numFmtId="4" fontId="49" fillId="3" borderId="7" xfId="0" applyNumberFormat="1" applyFont="1" applyFill="1" applyBorder="1" applyAlignment="1">
      <alignment horizontal="center" vertical="center"/>
    </xf>
    <xf numFmtId="49" fontId="49" fillId="3" borderId="7" xfId="0" applyNumberFormat="1" applyFont="1" applyFill="1" applyBorder="1" applyAlignment="1">
      <alignment horizontal="center" vertical="center"/>
    </xf>
    <xf numFmtId="0" fontId="41" fillId="3" borderId="12" xfId="0" applyNumberFormat="1" applyFont="1" applyFill="1" applyBorder="1" applyAlignment="1">
      <alignment horizontal="center" vertical="center"/>
    </xf>
    <xf numFmtId="0" fontId="49"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0" fontId="7" fillId="3" borderId="7" xfId="0" applyFont="1" applyFill="1" applyBorder="1" applyAlignment="1">
      <alignment horizontal="center" vertical="center"/>
    </xf>
    <xf numFmtId="0" fontId="27" fillId="3" borderId="1" xfId="0" applyFont="1" applyFill="1" applyBorder="1" applyAlignment="1">
      <alignment horizontal="center" vertical="center"/>
    </xf>
    <xf numFmtId="49" fontId="72" fillId="3" borderId="1" xfId="3" applyNumberFormat="1" applyFont="1" applyFill="1" applyBorder="1" applyAlignment="1" applyProtection="1">
      <alignment horizontal="center" vertical="center" wrapText="1"/>
      <protection hidden="1"/>
    </xf>
    <xf numFmtId="3" fontId="39" fillId="0" borderId="0" xfId="0" applyNumberFormat="1" applyFont="1" applyFill="1" applyAlignment="1">
      <alignment horizontal="left" vertical="center"/>
    </xf>
    <xf numFmtId="0" fontId="39" fillId="0" borderId="0" xfId="0" applyFont="1" applyFill="1" applyAlignment="1">
      <alignment horizontal="left" vertical="center"/>
    </xf>
    <xf numFmtId="4" fontId="39" fillId="0" borderId="0" xfId="0" applyNumberFormat="1" applyFont="1" applyFill="1" applyAlignment="1">
      <alignment horizontal="left" vertical="center"/>
    </xf>
    <xf numFmtId="4" fontId="42" fillId="0" borderId="0" xfId="0" applyNumberFormat="1" applyFont="1" applyFill="1" applyAlignment="1">
      <alignment horizontal="center" vertical="center"/>
    </xf>
    <xf numFmtId="0" fontId="42" fillId="0" borderId="0" xfId="0" applyFont="1" applyFill="1" applyAlignment="1">
      <alignment horizontal="center" vertical="center"/>
    </xf>
    <xf numFmtId="0" fontId="41" fillId="0" borderId="0" xfId="0" applyFont="1" applyAlignment="1"/>
    <xf numFmtId="4" fontId="74" fillId="0" borderId="0" xfId="0" applyNumberFormat="1" applyFont="1" applyAlignment="1">
      <alignment horizontal="left" vertical="center"/>
    </xf>
    <xf numFmtId="0" fontId="3" fillId="0" borderId="11" xfId="0" applyNumberFormat="1" applyFont="1" applyBorder="1" applyAlignment="1">
      <alignment horizontal="center" vertical="center" wrapText="1"/>
    </xf>
    <xf numFmtId="169" fontId="2" fillId="0" borderId="42" xfId="8" applyNumberFormat="1" applyFont="1" applyFill="1" applyBorder="1" applyAlignment="1">
      <alignment horizontal="right" vertical="center"/>
    </xf>
    <xf numFmtId="0" fontId="3" fillId="0" borderId="6" xfId="0" applyNumberFormat="1" applyFont="1" applyBorder="1" applyAlignment="1">
      <alignment horizontal="center" vertical="center" wrapText="1"/>
    </xf>
    <xf numFmtId="0" fontId="68" fillId="0" borderId="4" xfId="8" applyFont="1" applyBorder="1" applyAlignment="1"/>
    <xf numFmtId="0" fontId="68" fillId="0" borderId="0" xfId="0" applyFont="1"/>
    <xf numFmtId="0" fontId="75" fillId="0" borderId="4" xfId="0" applyNumberFormat="1" applyFont="1" applyBorder="1" applyAlignment="1"/>
    <xf numFmtId="0" fontId="58" fillId="0" borderId="10" xfId="0" applyNumberFormat="1" applyFont="1" applyBorder="1" applyAlignment="1">
      <alignment horizontal="center" wrapText="1"/>
    </xf>
    <xf numFmtId="0" fontId="76" fillId="0" borderId="4" xfId="0" applyFont="1" applyBorder="1" applyAlignment="1"/>
    <xf numFmtId="0" fontId="77" fillId="0" borderId="2" xfId="0" applyNumberFormat="1" applyFont="1" applyBorder="1" applyAlignment="1">
      <alignment horizontal="center" vertical="center" wrapText="1"/>
    </xf>
    <xf numFmtId="0" fontId="78" fillId="0" borderId="4" xfId="0" applyNumberFormat="1" applyFont="1" applyBorder="1" applyAlignment="1">
      <alignment vertical="top"/>
    </xf>
    <xf numFmtId="0" fontId="0" fillId="0" borderId="4" xfId="0" applyBorder="1"/>
    <xf numFmtId="0" fontId="58" fillId="0" borderId="4" xfId="0" applyNumberFormat="1" applyFont="1" applyBorder="1" applyAlignment="1">
      <alignment horizontal="center" wrapText="1"/>
    </xf>
    <xf numFmtId="0" fontId="8" fillId="0" borderId="4" xfId="5" applyFont="1" applyFill="1" applyBorder="1" applyAlignment="1">
      <alignment horizontal="center"/>
    </xf>
    <xf numFmtId="0" fontId="56" fillId="0" borderId="1" xfId="5" applyFont="1" applyFill="1" applyBorder="1" applyAlignment="1">
      <alignment horizontal="center" vertical="center" wrapText="1"/>
    </xf>
    <xf numFmtId="0" fontId="8" fillId="0" borderId="1" xfId="5" applyFont="1" applyFill="1" applyBorder="1" applyAlignment="1">
      <alignment horizontal="center" vertical="center"/>
    </xf>
    <xf numFmtId="0" fontId="56" fillId="0" borderId="13" xfId="5" applyFont="1" applyFill="1" applyBorder="1" applyAlignment="1">
      <alignment horizontal="center" vertical="center" textRotation="90" wrapText="1"/>
    </xf>
    <xf numFmtId="0" fontId="37" fillId="0" borderId="0" xfId="0" applyFont="1" applyAlignment="1">
      <alignment horizontal="center"/>
    </xf>
    <xf numFmtId="0" fontId="44" fillId="0" borderId="0" xfId="0" applyFont="1" applyAlignment="1"/>
    <xf numFmtId="0" fontId="40" fillId="0" borderId="0" xfId="0" applyFont="1" applyAlignment="1">
      <alignment horizontal="left" vertical="top"/>
    </xf>
    <xf numFmtId="4" fontId="49" fillId="0" borderId="1" xfId="0" applyNumberFormat="1" applyFont="1" applyFill="1" applyBorder="1" applyAlignment="1">
      <alignment horizontal="center" vertical="center"/>
    </xf>
    <xf numFmtId="3" fontId="79" fillId="0" borderId="1" xfId="0" applyNumberFormat="1" applyFont="1" applyFill="1" applyBorder="1" applyAlignment="1">
      <alignment horizontal="center" vertical="center"/>
    </xf>
    <xf numFmtId="49" fontId="47" fillId="0" borderId="1" xfId="0" applyNumberFormat="1" applyFont="1" applyBorder="1" applyAlignment="1">
      <alignment horizontal="center" vertical="center"/>
    </xf>
    <xf numFmtId="0" fontId="39" fillId="0" borderId="2" xfId="0" applyNumberFormat="1" applyFont="1" applyFill="1" applyBorder="1" applyAlignment="1">
      <alignment horizontal="center" vertical="center"/>
    </xf>
    <xf numFmtId="0" fontId="47" fillId="0" borderId="1" xfId="0" applyFont="1" applyBorder="1" applyAlignment="1">
      <alignment horizontal="center" vertical="center" wrapText="1"/>
    </xf>
    <xf numFmtId="4" fontId="80" fillId="0" borderId="1" xfId="0" applyNumberFormat="1" applyFont="1" applyFill="1" applyBorder="1" applyAlignment="1">
      <alignment horizontal="center" vertical="center"/>
    </xf>
    <xf numFmtId="0" fontId="80" fillId="2" borderId="1" xfId="0" applyFont="1" applyFill="1" applyBorder="1" applyAlignment="1">
      <alignment vertical="center" wrapText="1"/>
    </xf>
    <xf numFmtId="0" fontId="47" fillId="0" borderId="1" xfId="0" applyFont="1" applyFill="1" applyBorder="1" applyAlignment="1">
      <alignment horizontal="center" vertical="center" wrapText="1"/>
    </xf>
    <xf numFmtId="43" fontId="49" fillId="3" borderId="1" xfId="2" applyFont="1" applyFill="1" applyBorder="1" applyAlignment="1">
      <alignment horizontal="center" vertical="center"/>
    </xf>
    <xf numFmtId="4" fontId="44" fillId="3" borderId="26" xfId="0" applyNumberFormat="1" applyFont="1" applyFill="1" applyBorder="1" applyAlignment="1">
      <alignment horizontal="center" vertical="center" wrapText="1"/>
    </xf>
    <xf numFmtId="0" fontId="44" fillId="3" borderId="26" xfId="0" applyFont="1" applyFill="1" applyBorder="1" applyAlignment="1">
      <alignment horizontal="center" vertical="center" wrapText="1"/>
    </xf>
    <xf numFmtId="0" fontId="44" fillId="3" borderId="7" xfId="0" applyFont="1" applyFill="1" applyBorder="1" applyAlignment="1">
      <alignment horizontal="center" vertical="top" wrapText="1"/>
    </xf>
    <xf numFmtId="4" fontId="10" fillId="4" borderId="1" xfId="0" applyNumberFormat="1" applyFont="1" applyFill="1" applyBorder="1" applyAlignment="1">
      <alignment horizontal="center" vertical="center"/>
    </xf>
    <xf numFmtId="43" fontId="10" fillId="4" borderId="1" xfId="2" applyFont="1" applyFill="1" applyBorder="1" applyAlignment="1">
      <alignment horizontal="center" vertical="center"/>
    </xf>
    <xf numFmtId="4" fontId="51" fillId="0" borderId="1" xfId="0" applyNumberFormat="1" applyFont="1" applyFill="1" applyBorder="1" applyAlignment="1">
      <alignment horizontal="center" vertical="center"/>
    </xf>
    <xf numFmtId="3" fontId="51" fillId="0" borderId="1" xfId="0" applyNumberFormat="1" applyFont="1" applyFill="1" applyBorder="1" applyAlignment="1">
      <alignment horizontal="center" vertical="center"/>
    </xf>
    <xf numFmtId="4" fontId="80" fillId="0" borderId="26" xfId="0" applyNumberFormat="1" applyFont="1" applyFill="1" applyBorder="1" applyAlignment="1">
      <alignment horizontal="center" vertical="center"/>
    </xf>
    <xf numFmtId="4" fontId="80" fillId="0" borderId="7" xfId="0" applyNumberFormat="1" applyFont="1" applyFill="1" applyBorder="1" applyAlignment="1">
      <alignment horizontal="center" vertical="center"/>
    </xf>
    <xf numFmtId="4" fontId="81" fillId="3" borderId="26" xfId="0" applyNumberFormat="1" applyFont="1" applyFill="1" applyBorder="1" applyAlignment="1">
      <alignment horizontal="center" vertical="center" wrapText="1"/>
    </xf>
    <xf numFmtId="0" fontId="81" fillId="3" borderId="26" xfId="0" applyFont="1" applyFill="1" applyBorder="1" applyAlignment="1">
      <alignment horizontal="center" vertical="center" wrapText="1"/>
    </xf>
    <xf numFmtId="0" fontId="81" fillId="3" borderId="7" xfId="0" applyFont="1" applyFill="1" applyBorder="1" applyAlignment="1">
      <alignment horizontal="center" vertical="top" wrapText="1"/>
    </xf>
    <xf numFmtId="4" fontId="79" fillId="3" borderId="1" xfId="0" applyNumberFormat="1" applyFont="1" applyFill="1" applyBorder="1" applyAlignment="1">
      <alignment horizontal="center" vertical="center"/>
    </xf>
    <xf numFmtId="0" fontId="79" fillId="3" borderId="1" xfId="0" applyFont="1" applyFill="1" applyBorder="1" applyAlignment="1">
      <alignment horizontal="center" vertical="center"/>
    </xf>
    <xf numFmtId="0" fontId="51" fillId="3" borderId="1" xfId="0" applyFont="1" applyFill="1" applyBorder="1" applyAlignment="1">
      <alignment horizontal="center" vertical="center"/>
    </xf>
    <xf numFmtId="4" fontId="79" fillId="4" borderId="1" xfId="0" applyNumberFormat="1" applyFont="1" applyFill="1" applyBorder="1" applyAlignment="1">
      <alignment horizontal="center" vertical="center"/>
    </xf>
    <xf numFmtId="3" fontId="79" fillId="4" borderId="1" xfId="0" applyNumberFormat="1" applyFont="1" applyFill="1" applyBorder="1" applyAlignment="1">
      <alignment horizontal="center" vertical="center"/>
    </xf>
    <xf numFmtId="4" fontId="49" fillId="4" borderId="1" xfId="0" applyNumberFormat="1" applyFont="1" applyFill="1" applyBorder="1" applyAlignment="1">
      <alignment horizontal="center" vertical="center"/>
    </xf>
    <xf numFmtId="0" fontId="49" fillId="4" borderId="1" xfId="0" applyFont="1" applyFill="1" applyBorder="1" applyAlignment="1">
      <alignment horizontal="center" vertical="center"/>
    </xf>
    <xf numFmtId="0" fontId="80" fillId="4" borderId="1" xfId="0" applyFont="1" applyFill="1" applyBorder="1" applyAlignment="1">
      <alignment horizontal="center" vertical="center"/>
    </xf>
    <xf numFmtId="4" fontId="71" fillId="6" borderId="1" xfId="0" applyNumberFormat="1" applyFont="1" applyFill="1" applyBorder="1" applyAlignment="1">
      <alignment horizontal="center" vertical="center"/>
    </xf>
    <xf numFmtId="43" fontId="49" fillId="3" borderId="1" xfId="2" applyFont="1" applyFill="1" applyBorder="1" applyAlignment="1">
      <alignment horizontal="right" vertical="center"/>
    </xf>
    <xf numFmtId="4" fontId="7" fillId="3" borderId="16" xfId="0" applyNumberFormat="1" applyFont="1" applyFill="1" applyBorder="1" applyAlignment="1">
      <alignment horizontal="center" vertical="center"/>
    </xf>
    <xf numFmtId="4" fontId="7" fillId="3"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xf>
    <xf numFmtId="4" fontId="7" fillId="0" borderId="26" xfId="0" applyNumberFormat="1" applyFont="1" applyFill="1" applyBorder="1" applyAlignment="1">
      <alignment horizontal="center" vertical="center"/>
    </xf>
    <xf numFmtId="4" fontId="10" fillId="0" borderId="7" xfId="0" applyNumberFormat="1" applyFont="1" applyFill="1" applyBorder="1" applyAlignment="1">
      <alignment horizontal="center" vertical="center"/>
    </xf>
    <xf numFmtId="3" fontId="10" fillId="0" borderId="7" xfId="0" applyNumberFormat="1" applyFont="1" applyFill="1" applyBorder="1" applyAlignment="1">
      <alignment horizontal="center" vertical="center"/>
    </xf>
    <xf numFmtId="43" fontId="49" fillId="3" borderId="7" xfId="2" applyFont="1" applyFill="1" applyBorder="1" applyAlignment="1">
      <alignment horizontal="center" vertical="center"/>
    </xf>
    <xf numFmtId="4" fontId="10" fillId="3" borderId="7" xfId="0" applyNumberFormat="1" applyFont="1" applyFill="1" applyBorder="1" applyAlignment="1">
      <alignment horizontal="center" vertical="center"/>
    </xf>
    <xf numFmtId="0" fontId="39" fillId="3" borderId="1" xfId="0" applyFont="1" applyFill="1" applyBorder="1" applyAlignment="1">
      <alignment horizontal="left" vertical="center"/>
    </xf>
    <xf numFmtId="4" fontId="73" fillId="3" borderId="1" xfId="0" applyNumberFormat="1" applyFont="1" applyFill="1" applyBorder="1" applyAlignment="1">
      <alignment horizontal="center" vertical="center"/>
    </xf>
    <xf numFmtId="0" fontId="83" fillId="0" borderId="40" xfId="0" applyNumberFormat="1" applyFont="1" applyBorder="1" applyAlignment="1">
      <alignment horizontal="center" vertical="center" wrapText="1"/>
    </xf>
    <xf numFmtId="0" fontId="83" fillId="0" borderId="45" xfId="0" applyNumberFormat="1" applyFont="1" applyBorder="1" applyAlignment="1">
      <alignment horizontal="center" vertical="center" wrapText="1"/>
    </xf>
    <xf numFmtId="0" fontId="83" fillId="0" borderId="40" xfId="0" applyNumberFormat="1" applyFont="1" applyBorder="1" applyAlignment="1">
      <alignment horizontal="center" vertical="center"/>
    </xf>
    <xf numFmtId="0" fontId="82" fillId="0" borderId="41" xfId="0" applyNumberFormat="1" applyFont="1" applyBorder="1" applyAlignment="1">
      <alignment horizontal="left" vertical="center" wrapText="1"/>
    </xf>
    <xf numFmtId="49" fontId="82" fillId="0" borderId="42" xfId="0" applyNumberFormat="1" applyFont="1" applyBorder="1" applyAlignment="1">
      <alignment horizontal="center" vertical="center"/>
    </xf>
    <xf numFmtId="164" fontId="82" fillId="0" borderId="42" xfId="0" applyNumberFormat="1" applyFont="1" applyBorder="1" applyAlignment="1">
      <alignment horizontal="right" vertical="center"/>
    </xf>
    <xf numFmtId="170" fontId="82" fillId="0" borderId="42" xfId="0" applyNumberFormat="1" applyFont="1" applyBorder="1" applyAlignment="1">
      <alignment horizontal="right" vertical="center"/>
    </xf>
    <xf numFmtId="0" fontId="82" fillId="0" borderId="39" xfId="0" applyNumberFormat="1" applyFont="1" applyBorder="1" applyAlignment="1">
      <alignment horizontal="left" vertical="center" wrapText="1"/>
    </xf>
    <xf numFmtId="49" fontId="82" fillId="0" borderId="1" xfId="0" applyNumberFormat="1" applyFont="1" applyBorder="1" applyAlignment="1">
      <alignment horizontal="center" vertical="center"/>
    </xf>
    <xf numFmtId="164" fontId="82" fillId="0" borderId="1" xfId="0" applyNumberFormat="1" applyFont="1" applyBorder="1" applyAlignment="1">
      <alignment horizontal="right" vertical="center"/>
    </xf>
    <xf numFmtId="170" fontId="82" fillId="0" borderId="1" xfId="0" applyNumberFormat="1" applyFont="1" applyBorder="1" applyAlignment="1">
      <alignment horizontal="right" vertical="center"/>
    </xf>
    <xf numFmtId="164" fontId="83" fillId="0" borderId="40" xfId="0" applyNumberFormat="1" applyFont="1" applyBorder="1" applyAlignment="1">
      <alignment horizontal="right" vertical="center"/>
    </xf>
    <xf numFmtId="170" fontId="83" fillId="0" borderId="40" xfId="0" applyNumberFormat="1" applyFont="1" applyBorder="1" applyAlignment="1">
      <alignment horizontal="right" vertical="center"/>
    </xf>
    <xf numFmtId="0" fontId="84" fillId="0" borderId="4" xfId="0" applyFont="1" applyBorder="1" applyAlignment="1"/>
    <xf numFmtId="0" fontId="83" fillId="0" borderId="41" xfId="0" applyNumberFormat="1" applyFont="1" applyBorder="1" applyAlignment="1">
      <alignment horizontal="left" vertical="center" wrapText="1"/>
    </xf>
    <xf numFmtId="49" fontId="83" fillId="0" borderId="42" xfId="0" applyNumberFormat="1" applyFont="1" applyBorder="1" applyAlignment="1">
      <alignment horizontal="center" vertical="center"/>
    </xf>
    <xf numFmtId="164" fontId="83" fillId="0" borderId="42" xfId="0" applyNumberFormat="1" applyFont="1" applyBorder="1" applyAlignment="1">
      <alignment horizontal="right" vertical="center"/>
    </xf>
    <xf numFmtId="170" fontId="83" fillId="0" borderId="42" xfId="0" applyNumberFormat="1" applyFont="1" applyBorder="1" applyAlignment="1">
      <alignment horizontal="right" vertical="center"/>
    </xf>
    <xf numFmtId="0" fontId="83" fillId="0" borderId="39" xfId="0" applyNumberFormat="1" applyFont="1" applyBorder="1" applyAlignment="1">
      <alignment horizontal="left" vertical="center" wrapText="1"/>
    </xf>
    <xf numFmtId="49" fontId="83" fillId="0" borderId="1" xfId="0" applyNumberFormat="1" applyFont="1" applyBorder="1" applyAlignment="1">
      <alignment horizontal="center" vertical="center"/>
    </xf>
    <xf numFmtId="164" fontId="83" fillId="0" borderId="1" xfId="0" applyNumberFormat="1" applyFont="1" applyBorder="1" applyAlignment="1">
      <alignment horizontal="right" vertical="center"/>
    </xf>
    <xf numFmtId="170" fontId="83" fillId="0" borderId="1" xfId="0" applyNumberFormat="1" applyFont="1" applyBorder="1" applyAlignment="1">
      <alignment horizontal="right" vertical="center"/>
    </xf>
    <xf numFmtId="0" fontId="3" fillId="0" borderId="11" xfId="0" applyNumberFormat="1" applyFont="1" applyBorder="1" applyAlignment="1">
      <alignment horizontal="center" vertical="center" wrapText="1"/>
    </xf>
    <xf numFmtId="0" fontId="77" fillId="0" borderId="2" xfId="0" applyNumberFormat="1" applyFont="1" applyBorder="1" applyAlignment="1">
      <alignment horizontal="center" vertical="center" wrapText="1"/>
    </xf>
    <xf numFmtId="49" fontId="83" fillId="0" borderId="47" xfId="0" applyNumberFormat="1" applyFont="1" applyBorder="1" applyAlignment="1">
      <alignment horizontal="center" vertical="center"/>
    </xf>
    <xf numFmtId="49" fontId="83" fillId="0" borderId="48" xfId="0" applyNumberFormat="1" applyFont="1" applyBorder="1" applyAlignment="1">
      <alignment horizontal="center" vertical="center"/>
    </xf>
    <xf numFmtId="0" fontId="83" fillId="0" borderId="48" xfId="0" applyNumberFormat="1" applyFont="1" applyBorder="1" applyAlignment="1">
      <alignment horizontal="left" vertical="center" wrapText="1"/>
    </xf>
    <xf numFmtId="164" fontId="83" fillId="0" borderId="48" xfId="0" applyNumberFormat="1" applyFont="1" applyBorder="1" applyAlignment="1">
      <alignment horizontal="right" vertical="center"/>
    </xf>
    <xf numFmtId="170" fontId="83" fillId="0" borderId="48" xfId="0" applyNumberFormat="1" applyFont="1" applyBorder="1" applyAlignment="1">
      <alignment horizontal="right" vertical="center"/>
    </xf>
    <xf numFmtId="49" fontId="83" fillId="0" borderId="3" xfId="0" applyNumberFormat="1" applyFont="1" applyBorder="1" applyAlignment="1">
      <alignment horizontal="center" vertical="center"/>
    </xf>
    <xf numFmtId="49" fontId="83" fillId="0" borderId="2" xfId="0" applyNumberFormat="1" applyFont="1" applyBorder="1" applyAlignment="1">
      <alignment horizontal="center" vertical="center"/>
    </xf>
    <xf numFmtId="0" fontId="83" fillId="0" borderId="2" xfId="0" applyNumberFormat="1" applyFont="1" applyBorder="1" applyAlignment="1">
      <alignment horizontal="left" vertical="center" wrapText="1"/>
    </xf>
    <xf numFmtId="164" fontId="83" fillId="0" borderId="2" xfId="0" applyNumberFormat="1" applyFont="1" applyBorder="1" applyAlignment="1">
      <alignment horizontal="right" vertical="center"/>
    </xf>
    <xf numFmtId="170" fontId="83" fillId="0" borderId="2" xfId="0" applyNumberFormat="1" applyFont="1" applyBorder="1" applyAlignment="1">
      <alignment horizontal="right" vertical="center"/>
    </xf>
    <xf numFmtId="49" fontId="82" fillId="0" borderId="3" xfId="0" applyNumberFormat="1" applyFont="1" applyBorder="1" applyAlignment="1">
      <alignment horizontal="center" vertical="center"/>
    </xf>
    <xf numFmtId="49" fontId="82" fillId="0" borderId="2" xfId="0" applyNumberFormat="1" applyFont="1" applyBorder="1" applyAlignment="1">
      <alignment horizontal="center" vertical="center"/>
    </xf>
    <xf numFmtId="0" fontId="82" fillId="0" borderId="2" xfId="0" applyNumberFormat="1" applyFont="1" applyBorder="1" applyAlignment="1">
      <alignment horizontal="left" vertical="center" wrapText="1"/>
    </xf>
    <xf numFmtId="164" fontId="82" fillId="0" borderId="2" xfId="0" applyNumberFormat="1" applyFont="1" applyBorder="1" applyAlignment="1">
      <alignment horizontal="right" vertical="center"/>
    </xf>
    <xf numFmtId="170" fontId="82" fillId="0" borderId="2" xfId="0" applyNumberFormat="1" applyFont="1" applyBorder="1" applyAlignment="1">
      <alignment horizontal="right" vertical="center"/>
    </xf>
    <xf numFmtId="164" fontId="83" fillId="0" borderId="9" xfId="0" applyNumberFormat="1" applyFont="1" applyBorder="1" applyAlignment="1">
      <alignment horizontal="right" vertical="center"/>
    </xf>
    <xf numFmtId="170" fontId="83" fillId="0" borderId="9" xfId="0" applyNumberFormat="1" applyFont="1" applyBorder="1" applyAlignment="1">
      <alignment horizontal="right" vertical="center"/>
    </xf>
    <xf numFmtId="170" fontId="3" fillId="0" borderId="52" xfId="0" applyNumberFormat="1" applyFont="1" applyBorder="1" applyAlignment="1">
      <alignment horizontal="right" vertical="center"/>
    </xf>
    <xf numFmtId="49" fontId="2" fillId="0" borderId="1" xfId="0" applyNumberFormat="1" applyFont="1" applyBorder="1" applyAlignment="1">
      <alignment horizontal="center" vertical="center"/>
    </xf>
    <xf numFmtId="0" fontId="2" fillId="0" borderId="39" xfId="0" applyNumberFormat="1" applyFont="1" applyBorder="1" applyAlignment="1">
      <alignment vertical="center" wrapText="1"/>
    </xf>
    <xf numFmtId="170" fontId="2" fillId="0" borderId="53" xfId="0" applyNumberFormat="1" applyFont="1" applyBorder="1" applyAlignment="1">
      <alignment horizontal="right" vertical="center"/>
    </xf>
    <xf numFmtId="170" fontId="3" fillId="0" borderId="53" xfId="0" applyNumberFormat="1" applyFont="1" applyBorder="1" applyAlignment="1">
      <alignment horizontal="right" vertical="center"/>
    </xf>
    <xf numFmtId="170" fontId="3" fillId="0" borderId="54" xfId="0" applyNumberFormat="1" applyFont="1" applyBorder="1" applyAlignment="1">
      <alignment horizontal="right" vertical="center"/>
    </xf>
    <xf numFmtId="4" fontId="8" fillId="0" borderId="1" xfId="0" applyNumberFormat="1" applyFont="1" applyFill="1" applyBorder="1" applyAlignment="1">
      <alignment horizontal="right" vertical="center"/>
    </xf>
    <xf numFmtId="0" fontId="58" fillId="0" borderId="4" xfId="0" applyNumberFormat="1" applyFont="1" applyBorder="1" applyAlignment="1">
      <alignment horizontal="center"/>
    </xf>
    <xf numFmtId="0" fontId="58" fillId="0" borderId="4" xfId="0" applyNumberFormat="1" applyFont="1" applyBorder="1" applyAlignment="1">
      <alignment horizontal="center" vertical="center"/>
    </xf>
    <xf numFmtId="0" fontId="58" fillId="0" borderId="10" xfId="0" applyNumberFormat="1" applyFont="1" applyBorder="1" applyAlignment="1">
      <alignment horizontal="center" wrapText="1"/>
    </xf>
    <xf numFmtId="0" fontId="83" fillId="0" borderId="46" xfId="0" applyNumberFormat="1" applyFont="1" applyBorder="1" applyAlignment="1">
      <alignment horizontal="left" vertical="center" wrapText="1"/>
    </xf>
    <xf numFmtId="0" fontId="83" fillId="0" borderId="9" xfId="0" applyNumberFormat="1" applyFont="1" applyBorder="1" applyAlignment="1">
      <alignment horizontal="left" vertical="center" wrapText="1"/>
    </xf>
    <xf numFmtId="4" fontId="3" fillId="0" borderId="2" xfId="0" applyNumberFormat="1" applyFont="1" applyBorder="1" applyAlignment="1">
      <alignment horizontal="center" vertical="center" wrapText="1"/>
    </xf>
    <xf numFmtId="0" fontId="3" fillId="0" borderId="2" xfId="0" applyNumberFormat="1" applyFont="1" applyBorder="1" applyAlignment="1">
      <alignment horizontal="center" vertical="center" wrapText="1"/>
    </xf>
    <xf numFmtId="4" fontId="3" fillId="0" borderId="11" xfId="0" applyNumberFormat="1" applyFont="1" applyBorder="1" applyAlignment="1">
      <alignment horizontal="center" vertical="center" wrapText="1"/>
    </xf>
    <xf numFmtId="4" fontId="3" fillId="0" borderId="12" xfId="0" applyNumberFormat="1" applyFont="1" applyBorder="1" applyAlignment="1">
      <alignment horizontal="center" vertical="center" wrapText="1"/>
    </xf>
    <xf numFmtId="0" fontId="3" fillId="0" borderId="49" xfId="0" applyNumberFormat="1" applyFont="1" applyBorder="1" applyAlignment="1">
      <alignment horizontal="left" vertical="center" wrapText="1"/>
    </xf>
    <xf numFmtId="0" fontId="0" fillId="0" borderId="50" xfId="0" applyBorder="1" applyAlignment="1"/>
    <xf numFmtId="0" fontId="0" fillId="0" borderId="51" xfId="0" applyBorder="1" applyAlignment="1"/>
    <xf numFmtId="0" fontId="77" fillId="0" borderId="2" xfId="0" applyNumberFormat="1" applyFont="1" applyBorder="1" applyAlignment="1">
      <alignment horizontal="center" vertical="center" wrapText="1"/>
    </xf>
    <xf numFmtId="4" fontId="77" fillId="0" borderId="11" xfId="0" applyNumberFormat="1" applyFont="1" applyBorder="1" applyAlignment="1">
      <alignment horizontal="center" vertical="center" wrapText="1"/>
    </xf>
    <xf numFmtId="4" fontId="77" fillId="0" borderId="12" xfId="0" applyNumberFormat="1" applyFont="1" applyBorder="1" applyAlignment="1">
      <alignment horizontal="center" vertical="center" wrapText="1"/>
    </xf>
    <xf numFmtId="0" fontId="58" fillId="0" borderId="4" xfId="0" applyNumberFormat="1" applyFont="1" applyBorder="1" applyAlignment="1">
      <alignment horizontal="center" wrapText="1"/>
    </xf>
    <xf numFmtId="0" fontId="3" fillId="0" borderId="43" xfId="0" applyNumberFormat="1" applyFont="1" applyBorder="1" applyAlignment="1">
      <alignment horizontal="left" vertical="center" wrapText="1"/>
    </xf>
    <xf numFmtId="0" fontId="0" fillId="0" borderId="44" xfId="0" applyBorder="1" applyAlignment="1"/>
    <xf numFmtId="0" fontId="0" fillId="0" borderId="45" xfId="0" applyBorder="1" applyAlignment="1"/>
    <xf numFmtId="0" fontId="60" fillId="0" borderId="4" xfId="0" applyNumberFormat="1" applyFont="1" applyBorder="1" applyAlignment="1">
      <alignment horizontal="center"/>
    </xf>
    <xf numFmtId="0" fontId="83" fillId="0" borderId="43" xfId="0" applyNumberFormat="1" applyFont="1" applyBorder="1" applyAlignment="1">
      <alignment horizontal="right" vertical="center"/>
    </xf>
    <xf numFmtId="0" fontId="83" fillId="0" borderId="44" xfId="0" applyNumberFormat="1" applyFont="1" applyBorder="1" applyAlignment="1">
      <alignment horizontal="right" vertical="center"/>
    </xf>
    <xf numFmtId="0" fontId="83" fillId="0" borderId="45" xfId="0" applyNumberFormat="1" applyFont="1" applyBorder="1" applyAlignment="1">
      <alignment horizontal="right" vertical="center"/>
    </xf>
    <xf numFmtId="0" fontId="60" fillId="0" borderId="4" xfId="0" applyNumberFormat="1" applyFont="1" applyBorder="1" applyAlignment="1">
      <alignment horizontal="center" wrapText="1"/>
    </xf>
    <xf numFmtId="0" fontId="5" fillId="0" borderId="31" xfId="0" applyFont="1" applyBorder="1" applyAlignment="1" applyProtection="1">
      <alignment horizontal="left"/>
      <protection hidden="1"/>
    </xf>
    <xf numFmtId="0" fontId="5" fillId="0" borderId="23" xfId="0" applyFont="1" applyBorder="1" applyAlignment="1" applyProtection="1">
      <alignment horizontal="left"/>
      <protection hidden="1"/>
    </xf>
    <xf numFmtId="0" fontId="5" fillId="0" borderId="1" xfId="0" applyFont="1" applyBorder="1" applyAlignment="1" applyProtection="1">
      <alignment horizontal="left"/>
      <protection hidden="1"/>
    </xf>
    <xf numFmtId="0" fontId="8" fillId="0" borderId="31" xfId="0" applyFont="1" applyBorder="1" applyAlignment="1" applyProtection="1">
      <alignment horizontal="left" wrapText="1"/>
      <protection hidden="1"/>
    </xf>
    <xf numFmtId="0" fontId="8" fillId="0" borderId="23" xfId="0" applyFont="1" applyBorder="1" applyAlignment="1" applyProtection="1">
      <alignment horizontal="left" wrapText="1"/>
      <protection hidden="1"/>
    </xf>
    <xf numFmtId="3" fontId="11" fillId="0" borderId="4" xfId="0" applyNumberFormat="1" applyFont="1" applyFill="1" applyBorder="1" applyAlignment="1" applyProtection="1">
      <alignment horizontal="center"/>
      <protection hidden="1"/>
    </xf>
    <xf numFmtId="0" fontId="9" fillId="0" borderId="16" xfId="0" applyFont="1" applyBorder="1" applyAlignment="1" applyProtection="1">
      <alignment horizontal="center" vertical="center" wrapText="1"/>
      <protection hidden="1"/>
    </xf>
    <xf numFmtId="0" fontId="9" fillId="0" borderId="7" xfId="0" applyFont="1" applyBorder="1" applyAlignment="1" applyProtection="1">
      <alignment horizontal="center" vertical="center" wrapText="1"/>
      <protection hidden="1"/>
    </xf>
    <xf numFmtId="0" fontId="9" fillId="0" borderId="16" xfId="0" applyFont="1" applyBorder="1" applyAlignment="1" applyProtection="1">
      <alignment horizontal="center" vertical="top" wrapText="1"/>
      <protection hidden="1"/>
    </xf>
    <xf numFmtId="0" fontId="9" fillId="0" borderId="7" xfId="0" applyFont="1" applyBorder="1" applyAlignment="1" applyProtection="1">
      <alignment horizontal="center" vertical="top" wrapText="1"/>
      <protection hidden="1"/>
    </xf>
    <xf numFmtId="0" fontId="12" fillId="0" borderId="16" xfId="0" applyFont="1" applyBorder="1" applyAlignment="1" applyProtection="1">
      <alignment horizontal="center" vertical="center" wrapText="1"/>
      <protection hidden="1"/>
    </xf>
    <xf numFmtId="0" fontId="12" fillId="0" borderId="17" xfId="0" applyFont="1" applyBorder="1" applyAlignment="1" applyProtection="1">
      <alignment horizontal="center" vertical="center" wrapText="1"/>
      <protection hidden="1"/>
    </xf>
    <xf numFmtId="167" fontId="12" fillId="0" borderId="18" xfId="3" applyNumberFormat="1" applyFont="1" applyFill="1" applyBorder="1" applyAlignment="1" applyProtection="1">
      <alignment horizontal="center" vertical="center"/>
      <protection hidden="1"/>
    </xf>
    <xf numFmtId="167" fontId="12" fillId="0" borderId="20" xfId="3" applyNumberFormat="1" applyFont="1" applyFill="1" applyBorder="1" applyAlignment="1" applyProtection="1">
      <alignment horizontal="center" vertical="center"/>
      <protection hidden="1"/>
    </xf>
    <xf numFmtId="0" fontId="12" fillId="0" borderId="16" xfId="0" applyFont="1" applyBorder="1" applyAlignment="1" applyProtection="1">
      <alignment horizontal="center" vertical="center"/>
      <protection hidden="1"/>
    </xf>
    <xf numFmtId="0" fontId="12" fillId="0" borderId="17" xfId="0" applyFont="1" applyBorder="1" applyAlignment="1" applyProtection="1">
      <alignment horizontal="center" vertical="center"/>
      <protection hidden="1"/>
    </xf>
    <xf numFmtId="3" fontId="27" fillId="0" borderId="4" xfId="0" applyNumberFormat="1" applyFont="1" applyFill="1" applyBorder="1" applyAlignment="1">
      <alignment horizontal="center"/>
    </xf>
    <xf numFmtId="0" fontId="28" fillId="0" borderId="16"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8" fillId="0" borderId="1" xfId="0" applyFont="1" applyBorder="1" applyAlignment="1">
      <alignment horizontal="center" vertical="center"/>
    </xf>
    <xf numFmtId="0" fontId="29" fillId="0" borderId="16" xfId="0" applyFont="1" applyFill="1" applyBorder="1" applyAlignment="1">
      <alignment horizontal="center" vertical="center"/>
    </xf>
    <xf numFmtId="0" fontId="29" fillId="0" borderId="7" xfId="0" applyFont="1" applyFill="1" applyBorder="1" applyAlignment="1">
      <alignment horizontal="center" vertical="center"/>
    </xf>
    <xf numFmtId="49" fontId="47" fillId="0" borderId="0" xfId="0" applyNumberFormat="1" applyFont="1" applyFill="1" applyAlignment="1">
      <alignment horizontal="left"/>
    </xf>
    <xf numFmtId="0" fontId="5" fillId="0" borderId="4" xfId="0" applyFont="1" applyBorder="1" applyAlignment="1" applyProtection="1">
      <alignment horizontal="center" vertical="center"/>
      <protection hidden="1"/>
    </xf>
    <xf numFmtId="0" fontId="8" fillId="0" borderId="0" xfId="0" applyFont="1" applyAlignment="1" applyProtection="1">
      <alignment horizontal="left" vertical="top" wrapText="1"/>
      <protection hidden="1"/>
    </xf>
    <xf numFmtId="49" fontId="47" fillId="0" borderId="4" xfId="3" applyNumberFormat="1" applyFont="1" applyFill="1" applyAlignment="1" applyProtection="1">
      <alignment horizontal="left"/>
      <protection hidden="1"/>
    </xf>
    <xf numFmtId="0" fontId="10" fillId="0" borderId="0" xfId="0" applyFont="1" applyAlignment="1" applyProtection="1">
      <alignment horizontal="center"/>
      <protection hidden="1"/>
    </xf>
    <xf numFmtId="0" fontId="11" fillId="0" borderId="0" xfId="0" applyFont="1" applyAlignment="1" applyProtection="1">
      <alignment horizontal="center"/>
      <protection hidden="1"/>
    </xf>
    <xf numFmtId="0" fontId="5" fillId="0" borderId="4" xfId="0" applyFont="1" applyFill="1" applyBorder="1" applyAlignment="1" applyProtection="1">
      <alignment horizontal="center"/>
      <protection hidden="1"/>
    </xf>
    <xf numFmtId="0" fontId="5" fillId="0" borderId="1" xfId="0" applyFont="1" applyFill="1" applyBorder="1" applyAlignment="1" applyProtection="1">
      <alignment horizontal="center" vertical="center"/>
      <protection hidden="1"/>
    </xf>
    <xf numFmtId="0" fontId="56" fillId="0" borderId="5" xfId="5" applyFont="1" applyFill="1" applyBorder="1" applyAlignment="1">
      <alignment horizontal="left" wrapText="1"/>
    </xf>
    <xf numFmtId="0" fontId="56" fillId="0" borderId="21" xfId="5" applyFont="1" applyFill="1" applyBorder="1" applyAlignment="1">
      <alignment horizontal="center" vertical="center" wrapText="1"/>
    </xf>
    <xf numFmtId="0" fontId="56" fillId="0" borderId="19" xfId="5" applyFont="1" applyFill="1" applyBorder="1" applyAlignment="1">
      <alignment horizontal="center" vertical="center" wrapText="1"/>
    </xf>
    <xf numFmtId="0" fontId="8" fillId="0" borderId="21" xfId="5" applyFont="1" applyFill="1" applyBorder="1" applyAlignment="1">
      <alignment horizontal="center" vertical="center"/>
    </xf>
    <xf numFmtId="0" fontId="8" fillId="0" borderId="19" xfId="5" applyFont="1" applyFill="1" applyBorder="1" applyAlignment="1">
      <alignment horizontal="center" vertical="center"/>
    </xf>
    <xf numFmtId="3" fontId="8" fillId="0" borderId="21" xfId="5" applyNumberFormat="1" applyFont="1" applyFill="1" applyBorder="1" applyAlignment="1">
      <alignment horizontal="center" vertical="center"/>
    </xf>
    <xf numFmtId="3" fontId="8" fillId="0" borderId="19" xfId="5" applyNumberFormat="1" applyFont="1" applyFill="1" applyBorder="1" applyAlignment="1">
      <alignment horizontal="center" vertical="center"/>
    </xf>
    <xf numFmtId="0" fontId="8" fillId="0" borderId="1" xfId="5" applyFont="1" applyFill="1" applyBorder="1" applyAlignment="1">
      <alignment horizontal="center" vertical="center"/>
    </xf>
    <xf numFmtId="0" fontId="8" fillId="0" borderId="21" xfId="5" applyFont="1" applyFill="1" applyBorder="1" applyAlignment="1">
      <alignment horizontal="center" vertical="center" wrapText="1"/>
    </xf>
    <xf numFmtId="0" fontId="8" fillId="0" borderId="19" xfId="5" applyFont="1" applyFill="1" applyBorder="1" applyAlignment="1">
      <alignment horizontal="center" vertical="center" wrapText="1"/>
    </xf>
    <xf numFmtId="0" fontId="8" fillId="0" borderId="21" xfId="5" applyFont="1" applyFill="1" applyBorder="1" applyAlignment="1">
      <alignment horizontal="center" wrapText="1"/>
    </xf>
    <xf numFmtId="0" fontId="8" fillId="0" borderId="19" xfId="5" applyFont="1" applyFill="1" applyBorder="1" applyAlignment="1">
      <alignment horizontal="center" wrapText="1"/>
    </xf>
    <xf numFmtId="0" fontId="56" fillId="0" borderId="1" xfId="5" applyFont="1" applyFill="1" applyBorder="1" applyAlignment="1">
      <alignment horizontal="center" vertical="center" wrapText="1"/>
    </xf>
    <xf numFmtId="0" fontId="57" fillId="0" borderId="0" xfId="0" applyFont="1" applyFill="1" applyAlignment="1">
      <alignment horizontal="left"/>
    </xf>
    <xf numFmtId="0" fontId="5" fillId="0" borderId="4" xfId="4" applyFont="1" applyFill="1" applyAlignment="1">
      <alignment horizontal="center"/>
    </xf>
    <xf numFmtId="0" fontId="56" fillId="0" borderId="13" xfId="5" applyFont="1" applyFill="1" applyBorder="1" applyAlignment="1">
      <alignment horizontal="center" vertical="center" textRotation="90" wrapText="1"/>
    </xf>
    <xf numFmtId="0" fontId="56" fillId="0" borderId="15" xfId="5" applyFont="1" applyFill="1" applyBorder="1" applyAlignment="1">
      <alignment horizontal="center" vertical="center" textRotation="90" wrapText="1"/>
    </xf>
    <xf numFmtId="0" fontId="56" fillId="0" borderId="30" xfId="5" applyFont="1" applyFill="1" applyBorder="1" applyAlignment="1">
      <alignment horizontal="center" vertical="center" textRotation="90" wrapText="1"/>
    </xf>
    <xf numFmtId="0" fontId="56" fillId="0" borderId="14" xfId="5" applyFont="1" applyFill="1" applyBorder="1" applyAlignment="1">
      <alignment horizontal="center" vertical="center" wrapText="1"/>
    </xf>
    <xf numFmtId="0" fontId="56" fillId="0" borderId="8" xfId="5" applyFont="1" applyFill="1" applyBorder="1" applyAlignment="1">
      <alignment horizontal="center" vertical="center" wrapText="1"/>
    </xf>
    <xf numFmtId="0" fontId="56" fillId="0" borderId="16" xfId="5" applyFont="1" applyFill="1" applyBorder="1" applyAlignment="1">
      <alignment horizontal="center" vertical="center" wrapText="1"/>
    </xf>
    <xf numFmtId="0" fontId="56" fillId="0" borderId="17" xfId="5" applyFont="1" applyFill="1" applyBorder="1" applyAlignment="1">
      <alignment horizontal="center" vertical="center" wrapText="1"/>
    </xf>
    <xf numFmtId="0" fontId="56" fillId="0" borderId="7" xfId="5" applyFont="1" applyFill="1" applyBorder="1" applyAlignment="1">
      <alignment horizontal="center" vertical="center" wrapText="1"/>
    </xf>
    <xf numFmtId="0" fontId="68" fillId="0" borderId="4" xfId="8" applyFont="1" applyBorder="1" applyAlignment="1">
      <alignment horizontal="left"/>
    </xf>
    <xf numFmtId="0" fontId="3" fillId="0" borderId="43" xfId="8" applyNumberFormat="1" applyFont="1" applyBorder="1" applyAlignment="1">
      <alignment horizontal="right" vertical="center"/>
    </xf>
    <xf numFmtId="0" fontId="3" fillId="0" borderId="44" xfId="8" applyNumberFormat="1" applyFont="1" applyBorder="1" applyAlignment="1">
      <alignment horizontal="right" vertical="center"/>
    </xf>
    <xf numFmtId="0" fontId="3" fillId="0" borderId="45" xfId="8" applyNumberFormat="1" applyFont="1" applyBorder="1" applyAlignment="1">
      <alignment horizontal="right" vertical="center"/>
    </xf>
    <xf numFmtId="0" fontId="60" fillId="0" borderId="4" xfId="8" applyNumberFormat="1" applyFont="1" applyBorder="1" applyAlignment="1">
      <alignment horizontal="center"/>
    </xf>
    <xf numFmtId="0" fontId="60" fillId="0" borderId="4" xfId="8" applyNumberFormat="1" applyFont="1" applyBorder="1" applyAlignment="1">
      <alignment horizontal="center" wrapText="1"/>
    </xf>
    <xf numFmtId="0" fontId="2" fillId="0" borderId="38" xfId="8" applyNumberFormat="1" applyFont="1" applyBorder="1" applyAlignment="1">
      <alignment horizontal="left"/>
    </xf>
    <xf numFmtId="0" fontId="2" fillId="0" borderId="38" xfId="8" applyNumberFormat="1" applyFont="1" applyBorder="1" applyAlignment="1">
      <alignment horizontal="right"/>
    </xf>
    <xf numFmtId="0" fontId="74" fillId="0" borderId="0" xfId="0" applyFont="1" applyAlignment="1">
      <alignment vertical="center"/>
    </xf>
    <xf numFmtId="0" fontId="14" fillId="0" borderId="16" xfId="0" applyFont="1" applyBorder="1" applyAlignment="1">
      <alignment horizontal="center" vertical="center" textRotation="90" wrapText="1"/>
    </xf>
    <xf numFmtId="0" fontId="14" fillId="0" borderId="7" xfId="0" applyFont="1" applyBorder="1" applyAlignment="1">
      <alignment horizontal="center" vertical="center" textRotation="90" wrapText="1"/>
    </xf>
    <xf numFmtId="0" fontId="12" fillId="0" borderId="1" xfId="0" applyFont="1" applyBorder="1" applyAlignment="1">
      <alignment horizontal="center" vertical="center" textRotation="90" wrapText="1"/>
    </xf>
    <xf numFmtId="4" fontId="12" fillId="0" borderId="1" xfId="0" applyNumberFormat="1" applyFont="1" applyBorder="1" applyAlignment="1">
      <alignment horizontal="center" vertical="center" wrapText="1"/>
    </xf>
    <xf numFmtId="0" fontId="37" fillId="0" borderId="0" xfId="0" applyFont="1" applyAlignment="1">
      <alignment horizontal="center"/>
    </xf>
    <xf numFmtId="0" fontId="38" fillId="0" borderId="0" xfId="0" applyFont="1" applyAlignment="1">
      <alignment horizontal="center" vertical="top"/>
    </xf>
    <xf numFmtId="0" fontId="12" fillId="0" borderId="16" xfId="0" applyFont="1" applyBorder="1" applyAlignment="1">
      <alignment horizontal="center" vertical="center" wrapText="1"/>
    </xf>
    <xf numFmtId="0" fontId="12" fillId="0" borderId="7" xfId="0" applyFont="1" applyBorder="1" applyAlignment="1">
      <alignment horizontal="center" vertical="center" wrapText="1"/>
    </xf>
    <xf numFmtId="0" fontId="46" fillId="3" borderId="22" xfId="0" applyFont="1" applyFill="1" applyBorder="1" applyAlignment="1">
      <alignment horizontal="center" vertical="center"/>
    </xf>
    <xf numFmtId="0" fontId="46" fillId="3" borderId="19" xfId="0" applyFont="1" applyFill="1" applyBorder="1" applyAlignment="1">
      <alignment horizontal="center" vertical="center"/>
    </xf>
    <xf numFmtId="0" fontId="12" fillId="0" borderId="1" xfId="0" applyFont="1" applyBorder="1" applyAlignment="1">
      <alignment horizontal="center" vertical="center" wrapText="1"/>
    </xf>
    <xf numFmtId="0" fontId="64" fillId="0" borderId="0" xfId="0" applyFont="1" applyFill="1" applyAlignment="1">
      <alignment horizontal="center" vertical="center" wrapText="1"/>
    </xf>
    <xf numFmtId="0" fontId="65" fillId="0" borderId="16" xfId="0" applyFont="1" applyFill="1" applyBorder="1" applyAlignment="1">
      <alignment horizontal="center" vertical="top" wrapText="1"/>
    </xf>
    <xf numFmtId="0" fontId="65" fillId="0" borderId="7" xfId="0" applyFont="1" applyFill="1" applyBorder="1" applyAlignment="1">
      <alignment horizontal="center" vertical="top" wrapText="1"/>
    </xf>
    <xf numFmtId="0" fontId="65" fillId="0" borderId="21" xfId="0" applyFont="1" applyFill="1" applyBorder="1" applyAlignment="1">
      <alignment horizontal="center" vertical="top" wrapText="1"/>
    </xf>
    <xf numFmtId="0" fontId="65" fillId="0" borderId="19" xfId="0" applyFont="1" applyFill="1" applyBorder="1" applyAlignment="1">
      <alignment horizontal="center" vertical="top" wrapText="1"/>
    </xf>
  </cellXfs>
  <cellStyles count="14">
    <cellStyle name="Excel Built-in Normal" xfId="1"/>
    <cellStyle name="Обычный" xfId="0" builtinId="0"/>
    <cellStyle name="Обычный 2" xfId="8"/>
    <cellStyle name="Обычный 2 2" xfId="11"/>
    <cellStyle name="Обычный 3" xfId="12"/>
    <cellStyle name="Обычный 4" xfId="13"/>
    <cellStyle name="Обычный 5" xfId="10"/>
    <cellStyle name="Обычный 6" xfId="7"/>
    <cellStyle name="Обычный_Другие долговые обязательства" xfId="5"/>
    <cellStyle name="Обычный_Информация 1" xfId="4"/>
    <cellStyle name="Обычный_Лист Microsoft Excel" xfId="6"/>
    <cellStyle name="Обычный_Прил №2 - ФКР - Бюджет 2002" xfId="3"/>
    <cellStyle name="Финансовый" xfId="2" builtinId="3"/>
    <cellStyle name="Финансовый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1"/>
  <sheetViews>
    <sheetView view="pageBreakPreview" topLeftCell="B68" zoomScaleNormal="100" zoomScaleSheetLayoutView="100" workbookViewId="0">
      <selection activeCell="D68" sqref="D68"/>
    </sheetView>
  </sheetViews>
  <sheetFormatPr defaultRowHeight="15" x14ac:dyDescent="0.25"/>
  <cols>
    <col min="1" max="1" width="3.7109375" hidden="1" customWidth="1"/>
    <col min="2" max="2" width="9.140625" customWidth="1"/>
    <col min="3" max="3" width="19" customWidth="1"/>
    <col min="4" max="4" width="55.42578125" customWidth="1"/>
    <col min="5" max="9" width="14.5703125" customWidth="1"/>
  </cols>
  <sheetData>
    <row r="1" spans="1:9" x14ac:dyDescent="0.25">
      <c r="G1" s="1" t="s">
        <v>603</v>
      </c>
    </row>
    <row r="2" spans="1:9" x14ac:dyDescent="0.25">
      <c r="G2" s="236" t="s">
        <v>1091</v>
      </c>
    </row>
    <row r="3" spans="1:9" x14ac:dyDescent="0.25">
      <c r="G3" s="236" t="s">
        <v>1489</v>
      </c>
    </row>
    <row r="4" spans="1:9" x14ac:dyDescent="0.25">
      <c r="G4" s="236"/>
    </row>
    <row r="5" spans="1:9" ht="18.75" customHeight="1" x14ac:dyDescent="0.25">
      <c r="B5" s="340" t="s">
        <v>604</v>
      </c>
      <c r="C5" s="340"/>
      <c r="D5" s="340"/>
      <c r="E5" s="340"/>
      <c r="F5" s="340"/>
      <c r="G5" s="340"/>
      <c r="H5" s="340"/>
      <c r="I5" s="340"/>
    </row>
    <row r="6" spans="1:9" ht="18.75" customHeight="1" x14ac:dyDescent="0.25">
      <c r="B6" s="341" t="s">
        <v>605</v>
      </c>
      <c r="C6" s="341"/>
      <c r="D6" s="341"/>
      <c r="E6" s="341"/>
      <c r="F6" s="341"/>
      <c r="G6" s="341"/>
      <c r="H6" s="341"/>
      <c r="I6" s="341"/>
    </row>
    <row r="7" spans="1:9" ht="18.75" customHeight="1" x14ac:dyDescent="0.25">
      <c r="A7" s="237" t="s">
        <v>1436</v>
      </c>
      <c r="B7" s="342" t="s">
        <v>1914</v>
      </c>
      <c r="C7" s="342"/>
      <c r="D7" s="342"/>
      <c r="E7" s="342"/>
      <c r="F7" s="342"/>
      <c r="G7" s="342"/>
      <c r="H7" s="342"/>
      <c r="I7" s="342"/>
    </row>
    <row r="8" spans="1:9" ht="23.25" customHeight="1" x14ac:dyDescent="0.25">
      <c r="B8" s="346" t="s">
        <v>204</v>
      </c>
      <c r="C8" s="346" t="s">
        <v>0</v>
      </c>
      <c r="D8" s="346" t="s">
        <v>563</v>
      </c>
      <c r="E8" s="347" t="s">
        <v>1437</v>
      </c>
      <c r="F8" s="347" t="s">
        <v>1438</v>
      </c>
      <c r="G8" s="345" t="s">
        <v>201</v>
      </c>
      <c r="H8" s="345" t="s">
        <v>202</v>
      </c>
      <c r="I8" s="345" t="s">
        <v>203</v>
      </c>
    </row>
    <row r="9" spans="1:9" ht="23.25" customHeight="1" x14ac:dyDescent="0.25">
      <c r="B9" s="346"/>
      <c r="C9" s="346"/>
      <c r="D9" s="346"/>
      <c r="E9" s="348"/>
      <c r="F9" s="348"/>
      <c r="G9" s="345"/>
      <c r="H9" s="345"/>
      <c r="I9" s="345"/>
    </row>
    <row r="10" spans="1:9" ht="15" customHeight="1" thickBot="1" x14ac:dyDescent="0.3">
      <c r="B10" s="232">
        <v>1</v>
      </c>
      <c r="C10" s="314">
        <v>2</v>
      </c>
      <c r="D10" s="314">
        <v>3</v>
      </c>
      <c r="E10" s="232">
        <v>4</v>
      </c>
      <c r="F10" s="232">
        <v>5</v>
      </c>
      <c r="G10" s="234">
        <v>6</v>
      </c>
      <c r="H10" s="234">
        <v>7</v>
      </c>
      <c r="I10" s="232">
        <v>8</v>
      </c>
    </row>
    <row r="11" spans="1:9" ht="15" customHeight="1" x14ac:dyDescent="0.25">
      <c r="B11" s="316" t="s">
        <v>567</v>
      </c>
      <c r="C11" s="317" t="s">
        <v>1</v>
      </c>
      <c r="D11" s="318" t="s">
        <v>2</v>
      </c>
      <c r="E11" s="319">
        <v>6350177118.8000002</v>
      </c>
      <c r="F11" s="319">
        <v>6392070368.29</v>
      </c>
      <c r="G11" s="319">
        <v>6230295589.8900003</v>
      </c>
      <c r="H11" s="320">
        <f>G11/E11*100</f>
        <v>98.112154564081607</v>
      </c>
      <c r="I11" s="320">
        <v>97.46913333115765</v>
      </c>
    </row>
    <row r="12" spans="1:9" ht="15" customHeight="1" x14ac:dyDescent="0.25">
      <c r="B12" s="321" t="s">
        <v>567</v>
      </c>
      <c r="C12" s="322" t="s">
        <v>3</v>
      </c>
      <c r="D12" s="323" t="s">
        <v>4</v>
      </c>
      <c r="E12" s="324">
        <v>1858000000</v>
      </c>
      <c r="F12" s="324">
        <v>2013100000</v>
      </c>
      <c r="G12" s="324">
        <v>2132735640.02</v>
      </c>
      <c r="H12" s="325">
        <f>G12/E12*100</f>
        <v>114.78663293972014</v>
      </c>
      <c r="I12" s="325">
        <v>105.94285629228553</v>
      </c>
    </row>
    <row r="13" spans="1:9" ht="15" customHeight="1" x14ac:dyDescent="0.25">
      <c r="B13" s="321" t="s">
        <v>567</v>
      </c>
      <c r="C13" s="322" t="s">
        <v>5</v>
      </c>
      <c r="D13" s="323" t="s">
        <v>6</v>
      </c>
      <c r="E13" s="324">
        <v>1858000000</v>
      </c>
      <c r="F13" s="324">
        <v>2013100000</v>
      </c>
      <c r="G13" s="324">
        <v>2132735640.02</v>
      </c>
      <c r="H13" s="325">
        <f t="shared" ref="H13" si="0">G13/E13*100</f>
        <v>114.78663293972014</v>
      </c>
      <c r="I13" s="325">
        <v>105.94285629228553</v>
      </c>
    </row>
    <row r="14" spans="1:9" ht="118.5" customHeight="1" x14ac:dyDescent="0.25">
      <c r="B14" s="326" t="s">
        <v>567</v>
      </c>
      <c r="C14" s="327" t="s">
        <v>7</v>
      </c>
      <c r="D14" s="328" t="s">
        <v>1869</v>
      </c>
      <c r="E14" s="329">
        <v>1670000000</v>
      </c>
      <c r="F14" s="329">
        <v>1645259000</v>
      </c>
      <c r="G14" s="329">
        <v>1698198514.3399999</v>
      </c>
      <c r="H14" s="330">
        <f>G14/E14*100</f>
        <v>101.68853379281437</v>
      </c>
      <c r="I14" s="330">
        <v>103.21770094191855</v>
      </c>
    </row>
    <row r="15" spans="1:9" ht="102" customHeight="1" x14ac:dyDescent="0.25">
      <c r="B15" s="326" t="s">
        <v>567</v>
      </c>
      <c r="C15" s="327" t="s">
        <v>8</v>
      </c>
      <c r="D15" s="328" t="s">
        <v>9</v>
      </c>
      <c r="E15" s="329">
        <v>3000000</v>
      </c>
      <c r="F15" s="329">
        <v>3050000</v>
      </c>
      <c r="G15" s="329">
        <v>3048896.51</v>
      </c>
      <c r="H15" s="330">
        <f t="shared" ref="H15:H41" si="1">G15/E15*100</f>
        <v>101.62988366666666</v>
      </c>
      <c r="I15" s="330">
        <v>99.963819999999998</v>
      </c>
    </row>
    <row r="16" spans="1:9" ht="72" customHeight="1" x14ac:dyDescent="0.25">
      <c r="B16" s="326" t="s">
        <v>567</v>
      </c>
      <c r="C16" s="327" t="s">
        <v>10</v>
      </c>
      <c r="D16" s="328" t="s">
        <v>1870</v>
      </c>
      <c r="E16" s="329">
        <v>15000000</v>
      </c>
      <c r="F16" s="329">
        <v>17946000</v>
      </c>
      <c r="G16" s="329">
        <v>17976925.829999998</v>
      </c>
      <c r="H16" s="330">
        <f t="shared" si="1"/>
        <v>119.84617219999998</v>
      </c>
      <c r="I16" s="330">
        <v>100.17232714811099</v>
      </c>
    </row>
    <row r="17" spans="2:9" ht="124.5" customHeight="1" x14ac:dyDescent="0.25">
      <c r="B17" s="326" t="s">
        <v>567</v>
      </c>
      <c r="C17" s="327" t="s">
        <v>1871</v>
      </c>
      <c r="D17" s="328" t="s">
        <v>1872</v>
      </c>
      <c r="E17" s="329">
        <v>0</v>
      </c>
      <c r="F17" s="329">
        <v>100000</v>
      </c>
      <c r="G17" s="329">
        <v>97500</v>
      </c>
      <c r="H17" s="330">
        <v>0</v>
      </c>
      <c r="I17" s="330">
        <v>97.5</v>
      </c>
    </row>
    <row r="18" spans="2:9" ht="102" customHeight="1" x14ac:dyDescent="0.25">
      <c r="B18" s="326" t="s">
        <v>567</v>
      </c>
      <c r="C18" s="327" t="s">
        <v>1092</v>
      </c>
      <c r="D18" s="328" t="s">
        <v>1873</v>
      </c>
      <c r="E18" s="329">
        <v>170000000</v>
      </c>
      <c r="F18" s="329">
        <v>111650000</v>
      </c>
      <c r="G18" s="329">
        <v>127174667.23</v>
      </c>
      <c r="H18" s="330">
        <f t="shared" si="1"/>
        <v>74.808627782352943</v>
      </c>
      <c r="I18" s="330">
        <v>113.90476240931481</v>
      </c>
    </row>
    <row r="19" spans="2:9" ht="90.75" customHeight="1" x14ac:dyDescent="0.25">
      <c r="B19" s="326" t="s">
        <v>567</v>
      </c>
      <c r="C19" s="327" t="s">
        <v>1093</v>
      </c>
      <c r="D19" s="328" t="s">
        <v>1094</v>
      </c>
      <c r="E19" s="329">
        <v>0</v>
      </c>
      <c r="F19" s="329">
        <v>195000</v>
      </c>
      <c r="G19" s="329">
        <v>195000</v>
      </c>
      <c r="H19" s="330">
        <v>0</v>
      </c>
      <c r="I19" s="330">
        <v>100</v>
      </c>
    </row>
    <row r="20" spans="2:9" ht="69.75" customHeight="1" x14ac:dyDescent="0.25">
      <c r="B20" s="326" t="s">
        <v>567</v>
      </c>
      <c r="C20" s="327" t="s">
        <v>1874</v>
      </c>
      <c r="D20" s="328" t="s">
        <v>1875</v>
      </c>
      <c r="E20" s="329">
        <v>0</v>
      </c>
      <c r="F20" s="329">
        <v>635000</v>
      </c>
      <c r="G20" s="329">
        <v>608176.53</v>
      </c>
      <c r="H20" s="330">
        <v>0</v>
      </c>
      <c r="I20" s="330">
        <v>95.775831496063006</v>
      </c>
    </row>
    <row r="21" spans="2:9" ht="69.75" customHeight="1" x14ac:dyDescent="0.25">
      <c r="B21" s="326" t="s">
        <v>567</v>
      </c>
      <c r="C21" s="327" t="s">
        <v>1439</v>
      </c>
      <c r="D21" s="328" t="s">
        <v>1440</v>
      </c>
      <c r="E21" s="329">
        <v>0</v>
      </c>
      <c r="F21" s="329">
        <v>1185000</v>
      </c>
      <c r="G21" s="329">
        <v>1131000</v>
      </c>
      <c r="H21" s="330">
        <v>0</v>
      </c>
      <c r="I21" s="330">
        <v>95.443037974683548</v>
      </c>
    </row>
    <row r="22" spans="2:9" ht="68.25" customHeight="1" x14ac:dyDescent="0.25">
      <c r="B22" s="326" t="s">
        <v>567</v>
      </c>
      <c r="C22" s="327" t="s">
        <v>1876</v>
      </c>
      <c r="D22" s="328" t="s">
        <v>1877</v>
      </c>
      <c r="E22" s="329">
        <v>0</v>
      </c>
      <c r="F22" s="329">
        <v>34080000</v>
      </c>
      <c r="G22" s="329">
        <v>38118932.299999997</v>
      </c>
      <c r="H22" s="330">
        <v>0</v>
      </c>
      <c r="I22" s="330">
        <v>111.8513271713615</v>
      </c>
    </row>
    <row r="23" spans="2:9" ht="79.5" customHeight="1" x14ac:dyDescent="0.25">
      <c r="B23" s="326" t="s">
        <v>567</v>
      </c>
      <c r="C23" s="327" t="s">
        <v>1878</v>
      </c>
      <c r="D23" s="328" t="s">
        <v>1879</v>
      </c>
      <c r="E23" s="329">
        <v>0</v>
      </c>
      <c r="F23" s="329">
        <v>199000000</v>
      </c>
      <c r="G23" s="329">
        <v>246186027.28</v>
      </c>
      <c r="H23" s="330">
        <v>0</v>
      </c>
      <c r="I23" s="330">
        <v>123.71157149748744</v>
      </c>
    </row>
    <row r="24" spans="2:9" ht="68.25" customHeight="1" x14ac:dyDescent="0.25">
      <c r="B24" s="321" t="s">
        <v>567</v>
      </c>
      <c r="C24" s="322" t="s">
        <v>11</v>
      </c>
      <c r="D24" s="323" t="s">
        <v>12</v>
      </c>
      <c r="E24" s="324">
        <v>114954000</v>
      </c>
      <c r="F24" s="324">
        <v>114954000</v>
      </c>
      <c r="G24" s="324">
        <v>117892365.92</v>
      </c>
      <c r="H24" s="325">
        <f t="shared" si="1"/>
        <v>102.55612324929973</v>
      </c>
      <c r="I24" s="325">
        <v>102.55612324929973</v>
      </c>
    </row>
    <row r="25" spans="2:9" ht="68.25" customHeight="1" x14ac:dyDescent="0.25">
      <c r="B25" s="321" t="s">
        <v>567</v>
      </c>
      <c r="C25" s="322" t="s">
        <v>13</v>
      </c>
      <c r="D25" s="323" t="s">
        <v>14</v>
      </c>
      <c r="E25" s="324">
        <v>114954000</v>
      </c>
      <c r="F25" s="324">
        <v>114954000</v>
      </c>
      <c r="G25" s="324">
        <v>117892365.92</v>
      </c>
      <c r="H25" s="325">
        <f t="shared" si="1"/>
        <v>102.55612324929973</v>
      </c>
      <c r="I25" s="325">
        <v>102.55612324929973</v>
      </c>
    </row>
    <row r="26" spans="2:9" ht="57.75" customHeight="1" x14ac:dyDescent="0.25">
      <c r="B26" s="326" t="s">
        <v>567</v>
      </c>
      <c r="C26" s="327" t="s">
        <v>15</v>
      </c>
      <c r="D26" s="328" t="s">
        <v>16</v>
      </c>
      <c r="E26" s="329">
        <v>55430000</v>
      </c>
      <c r="F26" s="329">
        <v>55430000</v>
      </c>
      <c r="G26" s="329">
        <v>61086461.159999996</v>
      </c>
      <c r="H26" s="330">
        <f t="shared" si="1"/>
        <v>110.20469269348727</v>
      </c>
      <c r="I26" s="330">
        <v>110.20469269348727</v>
      </c>
    </row>
    <row r="27" spans="2:9" ht="57.75" customHeight="1" x14ac:dyDescent="0.25">
      <c r="B27" s="326" t="s">
        <v>567</v>
      </c>
      <c r="C27" s="327" t="s">
        <v>17</v>
      </c>
      <c r="D27" s="328" t="s">
        <v>18</v>
      </c>
      <c r="E27" s="329">
        <v>317000</v>
      </c>
      <c r="F27" s="329">
        <v>317000</v>
      </c>
      <c r="G27" s="329">
        <v>319048.32000000001</v>
      </c>
      <c r="H27" s="330">
        <f t="shared" si="1"/>
        <v>100.64615772870663</v>
      </c>
      <c r="I27" s="330">
        <v>100.64615772870663</v>
      </c>
    </row>
    <row r="28" spans="2:9" ht="57.75" customHeight="1" x14ac:dyDescent="0.25">
      <c r="B28" s="326" t="s">
        <v>567</v>
      </c>
      <c r="C28" s="327" t="s">
        <v>19</v>
      </c>
      <c r="D28" s="328" t="s">
        <v>20</v>
      </c>
      <c r="E28" s="329">
        <v>65693000</v>
      </c>
      <c r="F28" s="329">
        <v>65693000</v>
      </c>
      <c r="G28" s="329">
        <v>63137624.509999998</v>
      </c>
      <c r="H28" s="330">
        <f t="shared" si="1"/>
        <v>96.110125142709265</v>
      </c>
      <c r="I28" s="330">
        <v>96.110125142709265</v>
      </c>
    </row>
    <row r="29" spans="2:9" ht="45.75" customHeight="1" x14ac:dyDescent="0.25">
      <c r="B29" s="326" t="s">
        <v>567</v>
      </c>
      <c r="C29" s="327" t="s">
        <v>21</v>
      </c>
      <c r="D29" s="328" t="s">
        <v>22</v>
      </c>
      <c r="E29" s="329">
        <v>-6486000</v>
      </c>
      <c r="F29" s="329">
        <v>-6486000</v>
      </c>
      <c r="G29" s="329">
        <v>-6650768.0700000003</v>
      </c>
      <c r="H29" s="330">
        <f t="shared" si="1"/>
        <v>102.54036493987049</v>
      </c>
      <c r="I29" s="330">
        <v>102.54036493987049</v>
      </c>
    </row>
    <row r="30" spans="2:9" ht="45.75" customHeight="1" x14ac:dyDescent="0.25">
      <c r="B30" s="321" t="s">
        <v>567</v>
      </c>
      <c r="C30" s="322" t="s">
        <v>23</v>
      </c>
      <c r="D30" s="323" t="s">
        <v>24</v>
      </c>
      <c r="E30" s="324">
        <v>1195000000</v>
      </c>
      <c r="F30" s="324">
        <v>985389107</v>
      </c>
      <c r="G30" s="324">
        <v>992257217.73000002</v>
      </c>
      <c r="H30" s="325">
        <f t="shared" si="1"/>
        <v>83.034076797489547</v>
      </c>
      <c r="I30" s="325">
        <v>100.69699478928784</v>
      </c>
    </row>
    <row r="31" spans="2:9" ht="23.25" customHeight="1" x14ac:dyDescent="0.25">
      <c r="B31" s="321" t="s">
        <v>567</v>
      </c>
      <c r="C31" s="322" t="s">
        <v>25</v>
      </c>
      <c r="D31" s="323" t="s">
        <v>26</v>
      </c>
      <c r="E31" s="324">
        <v>1085000000</v>
      </c>
      <c r="F31" s="324">
        <v>946500107</v>
      </c>
      <c r="G31" s="324">
        <v>957266758.87</v>
      </c>
      <c r="H31" s="325">
        <f t="shared" si="1"/>
        <v>88.227351047926277</v>
      </c>
      <c r="I31" s="325">
        <v>101.13752252011103</v>
      </c>
    </row>
    <row r="32" spans="2:9" ht="23.25" customHeight="1" x14ac:dyDescent="0.25">
      <c r="B32" s="326" t="s">
        <v>567</v>
      </c>
      <c r="C32" s="327" t="s">
        <v>27</v>
      </c>
      <c r="D32" s="328" t="s">
        <v>28</v>
      </c>
      <c r="E32" s="329">
        <v>865000000</v>
      </c>
      <c r="F32" s="329">
        <v>772248500</v>
      </c>
      <c r="G32" s="329">
        <v>781337312.35000002</v>
      </c>
      <c r="H32" s="330">
        <f t="shared" si="1"/>
        <v>90.328012988439312</v>
      </c>
      <c r="I32" s="330">
        <v>101.17692845631944</v>
      </c>
    </row>
    <row r="33" spans="2:9" ht="34.5" customHeight="1" x14ac:dyDescent="0.25">
      <c r="B33" s="326" t="s">
        <v>567</v>
      </c>
      <c r="C33" s="327" t="s">
        <v>29</v>
      </c>
      <c r="D33" s="328" t="s">
        <v>30</v>
      </c>
      <c r="E33" s="329">
        <v>220000000</v>
      </c>
      <c r="F33" s="329">
        <v>174251607</v>
      </c>
      <c r="G33" s="329">
        <v>175910826.25999999</v>
      </c>
      <c r="H33" s="330">
        <f t="shared" si="1"/>
        <v>79.959466481818168</v>
      </c>
      <c r="I33" s="330">
        <v>100.95219739350811</v>
      </c>
    </row>
    <row r="34" spans="2:9" ht="31.5" customHeight="1" x14ac:dyDescent="0.25">
      <c r="B34" s="326" t="s">
        <v>567</v>
      </c>
      <c r="C34" s="327" t="s">
        <v>31</v>
      </c>
      <c r="D34" s="328" t="s">
        <v>32</v>
      </c>
      <c r="E34" s="329">
        <v>0</v>
      </c>
      <c r="F34" s="329">
        <v>0</v>
      </c>
      <c r="G34" s="329">
        <v>18620.259999999998</v>
      </c>
      <c r="H34" s="330">
        <v>0</v>
      </c>
      <c r="I34" s="330">
        <v>0</v>
      </c>
    </row>
    <row r="35" spans="2:9" ht="15" customHeight="1" x14ac:dyDescent="0.25">
      <c r="B35" s="321" t="s">
        <v>567</v>
      </c>
      <c r="C35" s="322" t="s">
        <v>33</v>
      </c>
      <c r="D35" s="323" t="s">
        <v>34</v>
      </c>
      <c r="E35" s="324">
        <v>0</v>
      </c>
      <c r="F35" s="324">
        <v>0</v>
      </c>
      <c r="G35" s="324">
        <v>-1435658.77</v>
      </c>
      <c r="H35" s="330">
        <v>0</v>
      </c>
      <c r="I35" s="325">
        <v>0</v>
      </c>
    </row>
    <row r="36" spans="2:9" ht="23.25" customHeight="1" x14ac:dyDescent="0.25">
      <c r="B36" s="326" t="s">
        <v>567</v>
      </c>
      <c r="C36" s="327" t="s">
        <v>35</v>
      </c>
      <c r="D36" s="328" t="s">
        <v>34</v>
      </c>
      <c r="E36" s="329">
        <v>0</v>
      </c>
      <c r="F36" s="329">
        <v>0</v>
      </c>
      <c r="G36" s="329">
        <v>-1381888.61</v>
      </c>
      <c r="H36" s="330">
        <v>0</v>
      </c>
      <c r="I36" s="330">
        <v>0</v>
      </c>
    </row>
    <row r="37" spans="2:9" ht="34.5" customHeight="1" x14ac:dyDescent="0.25">
      <c r="B37" s="326" t="s">
        <v>567</v>
      </c>
      <c r="C37" s="327" t="s">
        <v>36</v>
      </c>
      <c r="D37" s="328" t="s">
        <v>37</v>
      </c>
      <c r="E37" s="329">
        <v>0</v>
      </c>
      <c r="F37" s="329">
        <v>0</v>
      </c>
      <c r="G37" s="329">
        <v>-53770.16</v>
      </c>
      <c r="H37" s="330">
        <v>0</v>
      </c>
      <c r="I37" s="330">
        <v>0</v>
      </c>
    </row>
    <row r="38" spans="2:9" ht="15" customHeight="1" x14ac:dyDescent="0.25">
      <c r="B38" s="321" t="s">
        <v>567</v>
      </c>
      <c r="C38" s="322" t="s">
        <v>1095</v>
      </c>
      <c r="D38" s="323" t="s">
        <v>1096</v>
      </c>
      <c r="E38" s="324">
        <v>0</v>
      </c>
      <c r="F38" s="324">
        <v>0</v>
      </c>
      <c r="G38" s="324">
        <v>12511.7</v>
      </c>
      <c r="H38" s="330">
        <v>0</v>
      </c>
      <c r="I38" s="325">
        <v>0</v>
      </c>
    </row>
    <row r="39" spans="2:9" ht="15" customHeight="1" x14ac:dyDescent="0.25">
      <c r="B39" s="326" t="s">
        <v>567</v>
      </c>
      <c r="C39" s="327" t="s">
        <v>1097</v>
      </c>
      <c r="D39" s="328" t="s">
        <v>1096</v>
      </c>
      <c r="E39" s="329">
        <v>0</v>
      </c>
      <c r="F39" s="329">
        <v>0</v>
      </c>
      <c r="G39" s="329">
        <v>12511.7</v>
      </c>
      <c r="H39" s="330">
        <v>0</v>
      </c>
      <c r="I39" s="330">
        <v>0</v>
      </c>
    </row>
    <row r="40" spans="2:9" ht="45.75" customHeight="1" x14ac:dyDescent="0.25">
      <c r="B40" s="321" t="s">
        <v>567</v>
      </c>
      <c r="C40" s="322" t="s">
        <v>38</v>
      </c>
      <c r="D40" s="323" t="s">
        <v>39</v>
      </c>
      <c r="E40" s="324">
        <v>110000000</v>
      </c>
      <c r="F40" s="324">
        <v>37109000</v>
      </c>
      <c r="G40" s="324">
        <v>34483364.799999997</v>
      </c>
      <c r="H40" s="325">
        <f t="shared" si="1"/>
        <v>31.348513454545451</v>
      </c>
      <c r="I40" s="325">
        <v>92.924532593171463</v>
      </c>
    </row>
    <row r="41" spans="2:9" ht="32.25" customHeight="1" x14ac:dyDescent="0.25">
      <c r="B41" s="326" t="s">
        <v>567</v>
      </c>
      <c r="C41" s="327" t="s">
        <v>40</v>
      </c>
      <c r="D41" s="328" t="s">
        <v>41</v>
      </c>
      <c r="E41" s="329">
        <v>110000000</v>
      </c>
      <c r="F41" s="329">
        <v>37109000</v>
      </c>
      <c r="G41" s="329">
        <v>34483364.799999997</v>
      </c>
      <c r="H41" s="330">
        <f t="shared" si="1"/>
        <v>31.348513454545451</v>
      </c>
      <c r="I41" s="330">
        <v>92.924532593171463</v>
      </c>
    </row>
    <row r="42" spans="2:9" ht="32.25" customHeight="1" x14ac:dyDescent="0.25">
      <c r="B42" s="321" t="s">
        <v>567</v>
      </c>
      <c r="C42" s="322" t="s">
        <v>1880</v>
      </c>
      <c r="D42" s="323" t="s">
        <v>1881</v>
      </c>
      <c r="E42" s="324">
        <v>0</v>
      </c>
      <c r="F42" s="324">
        <v>1780000</v>
      </c>
      <c r="G42" s="324">
        <v>1930241.13</v>
      </c>
      <c r="H42" s="330">
        <v>0</v>
      </c>
      <c r="I42" s="325">
        <v>108.44051292134831</v>
      </c>
    </row>
    <row r="43" spans="2:9" ht="15" customHeight="1" x14ac:dyDescent="0.25">
      <c r="B43" s="321" t="s">
        <v>567</v>
      </c>
      <c r="C43" s="322" t="s">
        <v>42</v>
      </c>
      <c r="D43" s="323" t="s">
        <v>43</v>
      </c>
      <c r="E43" s="324">
        <v>2260000000</v>
      </c>
      <c r="F43" s="324">
        <v>2080979521.29</v>
      </c>
      <c r="G43" s="324">
        <v>1762700141.9300001</v>
      </c>
      <c r="H43" s="325">
        <f t="shared" ref="H43:H70" si="2">G43/E43*100</f>
        <v>77.995581501327436</v>
      </c>
      <c r="I43" s="325">
        <v>84.705309393784972</v>
      </c>
    </row>
    <row r="44" spans="2:9" ht="15" customHeight="1" x14ac:dyDescent="0.25">
      <c r="B44" s="321" t="s">
        <v>567</v>
      </c>
      <c r="C44" s="322" t="s">
        <v>44</v>
      </c>
      <c r="D44" s="323" t="s">
        <v>45</v>
      </c>
      <c r="E44" s="324">
        <v>270000000</v>
      </c>
      <c r="F44" s="324">
        <v>310000000</v>
      </c>
      <c r="G44" s="324">
        <v>320704789.79000002</v>
      </c>
      <c r="H44" s="325">
        <f t="shared" si="2"/>
        <v>118.77955177407409</v>
      </c>
      <c r="I44" s="325">
        <v>103.45315799677419</v>
      </c>
    </row>
    <row r="45" spans="2:9" ht="34.5" customHeight="1" x14ac:dyDescent="0.25">
      <c r="B45" s="326" t="s">
        <v>567</v>
      </c>
      <c r="C45" s="327" t="s">
        <v>46</v>
      </c>
      <c r="D45" s="328" t="s">
        <v>47</v>
      </c>
      <c r="E45" s="329">
        <v>270000000</v>
      </c>
      <c r="F45" s="329">
        <v>310000000</v>
      </c>
      <c r="G45" s="329">
        <v>320704789.79000002</v>
      </c>
      <c r="H45" s="330">
        <f t="shared" si="2"/>
        <v>118.77955177407409</v>
      </c>
      <c r="I45" s="330">
        <v>103.45315799677419</v>
      </c>
    </row>
    <row r="46" spans="2:9" ht="45.75" customHeight="1" x14ac:dyDescent="0.25">
      <c r="B46" s="321" t="s">
        <v>567</v>
      </c>
      <c r="C46" s="322" t="s">
        <v>48</v>
      </c>
      <c r="D46" s="323" t="s">
        <v>49</v>
      </c>
      <c r="E46" s="324">
        <v>1990000000</v>
      </c>
      <c r="F46" s="324">
        <v>1770979521.29</v>
      </c>
      <c r="G46" s="324">
        <v>1441995352.1400001</v>
      </c>
      <c r="H46" s="325">
        <f t="shared" si="2"/>
        <v>72.462077996984931</v>
      </c>
      <c r="I46" s="325">
        <v>81.423603988917705</v>
      </c>
    </row>
    <row r="47" spans="2:9" ht="45.75" customHeight="1" x14ac:dyDescent="0.25">
      <c r="B47" s="326" t="s">
        <v>567</v>
      </c>
      <c r="C47" s="327" t="s">
        <v>50</v>
      </c>
      <c r="D47" s="328" t="s">
        <v>51</v>
      </c>
      <c r="E47" s="329">
        <v>1650000000</v>
      </c>
      <c r="F47" s="329">
        <v>1270979521.29</v>
      </c>
      <c r="G47" s="329">
        <v>925211050.82000005</v>
      </c>
      <c r="H47" s="330">
        <f t="shared" si="2"/>
        <v>56.073397019393944</v>
      </c>
      <c r="I47" s="330">
        <v>72.795118672009991</v>
      </c>
    </row>
    <row r="48" spans="2:9" ht="34.5" customHeight="1" x14ac:dyDescent="0.25">
      <c r="B48" s="326" t="s">
        <v>567</v>
      </c>
      <c r="C48" s="327" t="s">
        <v>52</v>
      </c>
      <c r="D48" s="328" t="s">
        <v>53</v>
      </c>
      <c r="E48" s="329">
        <v>340000000</v>
      </c>
      <c r="F48" s="329">
        <v>500000000</v>
      </c>
      <c r="G48" s="329">
        <v>516784301.31999999</v>
      </c>
      <c r="H48" s="330">
        <f t="shared" si="2"/>
        <v>151.99538274117648</v>
      </c>
      <c r="I48" s="330">
        <v>103.35686026399999</v>
      </c>
    </row>
    <row r="49" spans="2:9" ht="34.5" customHeight="1" x14ac:dyDescent="0.25">
      <c r="B49" s="321" t="s">
        <v>567</v>
      </c>
      <c r="C49" s="322" t="s">
        <v>54</v>
      </c>
      <c r="D49" s="323" t="s">
        <v>55</v>
      </c>
      <c r="E49" s="324">
        <v>38050000</v>
      </c>
      <c r="F49" s="324">
        <v>110020000</v>
      </c>
      <c r="G49" s="324">
        <v>112807496.92</v>
      </c>
      <c r="H49" s="325">
        <f t="shared" si="2"/>
        <v>296.47173960578186</v>
      </c>
      <c r="I49" s="325">
        <v>102.53362744955463</v>
      </c>
    </row>
    <row r="50" spans="2:9" ht="34.5" customHeight="1" x14ac:dyDescent="0.25">
      <c r="B50" s="321" t="s">
        <v>567</v>
      </c>
      <c r="C50" s="322" t="s">
        <v>56</v>
      </c>
      <c r="D50" s="323" t="s">
        <v>57</v>
      </c>
      <c r="E50" s="324">
        <v>38000000</v>
      </c>
      <c r="F50" s="324">
        <v>109770000</v>
      </c>
      <c r="G50" s="324">
        <v>112557496.92</v>
      </c>
      <c r="H50" s="325">
        <f t="shared" si="2"/>
        <v>296.20393926315791</v>
      </c>
      <c r="I50" s="325">
        <v>102.53939775895053</v>
      </c>
    </row>
    <row r="51" spans="2:9" ht="45.75" customHeight="1" x14ac:dyDescent="0.25">
      <c r="B51" s="326" t="s">
        <v>567</v>
      </c>
      <c r="C51" s="327" t="s">
        <v>58</v>
      </c>
      <c r="D51" s="328" t="s">
        <v>59</v>
      </c>
      <c r="E51" s="329">
        <v>38000000</v>
      </c>
      <c r="F51" s="329">
        <v>109770000</v>
      </c>
      <c r="G51" s="329">
        <v>112557496.92</v>
      </c>
      <c r="H51" s="330">
        <f t="shared" si="2"/>
        <v>296.20393926315791</v>
      </c>
      <c r="I51" s="330">
        <v>102.53939775895053</v>
      </c>
    </row>
    <row r="52" spans="2:9" ht="34.5" customHeight="1" x14ac:dyDescent="0.25">
      <c r="B52" s="321" t="s">
        <v>567</v>
      </c>
      <c r="C52" s="322" t="s">
        <v>60</v>
      </c>
      <c r="D52" s="323" t="s">
        <v>61</v>
      </c>
      <c r="E52" s="324">
        <v>50000</v>
      </c>
      <c r="F52" s="324">
        <v>250000</v>
      </c>
      <c r="G52" s="324">
        <v>250000</v>
      </c>
      <c r="H52" s="325">
        <f t="shared" si="2"/>
        <v>500</v>
      </c>
      <c r="I52" s="325">
        <v>100</v>
      </c>
    </row>
    <row r="53" spans="2:9" ht="30" customHeight="1" x14ac:dyDescent="0.25">
      <c r="B53" s="326" t="s">
        <v>567</v>
      </c>
      <c r="C53" s="327" t="s">
        <v>62</v>
      </c>
      <c r="D53" s="328" t="s">
        <v>63</v>
      </c>
      <c r="E53" s="329">
        <v>50000</v>
      </c>
      <c r="F53" s="329">
        <v>250000</v>
      </c>
      <c r="G53" s="329">
        <v>250000</v>
      </c>
      <c r="H53" s="330">
        <f t="shared" si="2"/>
        <v>500</v>
      </c>
      <c r="I53" s="330">
        <v>100</v>
      </c>
    </row>
    <row r="54" spans="2:9" ht="34.5" customHeight="1" x14ac:dyDescent="0.25">
      <c r="B54" s="321" t="s">
        <v>567</v>
      </c>
      <c r="C54" s="322" t="s">
        <v>64</v>
      </c>
      <c r="D54" s="323" t="s">
        <v>65</v>
      </c>
      <c r="E54" s="324">
        <v>0</v>
      </c>
      <c r="F54" s="324">
        <v>0</v>
      </c>
      <c r="G54" s="324">
        <v>1297099</v>
      </c>
      <c r="H54" s="330">
        <v>0</v>
      </c>
      <c r="I54" s="325">
        <v>0</v>
      </c>
    </row>
    <row r="55" spans="2:9" ht="43.5" customHeight="1" x14ac:dyDescent="0.25">
      <c r="B55" s="321" t="s">
        <v>567</v>
      </c>
      <c r="C55" s="322" t="s">
        <v>66</v>
      </c>
      <c r="D55" s="323" t="s">
        <v>67</v>
      </c>
      <c r="E55" s="324">
        <v>0</v>
      </c>
      <c r="F55" s="324">
        <v>0</v>
      </c>
      <c r="G55" s="324">
        <v>3125.92</v>
      </c>
      <c r="H55" s="330">
        <v>0</v>
      </c>
      <c r="I55" s="325">
        <v>0</v>
      </c>
    </row>
    <row r="56" spans="2:9" ht="21" customHeight="1" x14ac:dyDescent="0.25">
      <c r="B56" s="326" t="s">
        <v>567</v>
      </c>
      <c r="C56" s="327" t="s">
        <v>68</v>
      </c>
      <c r="D56" s="328" t="s">
        <v>69</v>
      </c>
      <c r="E56" s="329">
        <v>0</v>
      </c>
      <c r="F56" s="329">
        <v>0</v>
      </c>
      <c r="G56" s="329">
        <v>3125.92</v>
      </c>
      <c r="H56" s="330">
        <v>0</v>
      </c>
      <c r="I56" s="330">
        <v>0</v>
      </c>
    </row>
    <row r="57" spans="2:9" ht="25.5" customHeight="1" x14ac:dyDescent="0.25">
      <c r="B57" s="321" t="s">
        <v>567</v>
      </c>
      <c r="C57" s="322" t="s">
        <v>1882</v>
      </c>
      <c r="D57" s="323" t="s">
        <v>1883</v>
      </c>
      <c r="E57" s="324">
        <v>0</v>
      </c>
      <c r="F57" s="324">
        <v>0</v>
      </c>
      <c r="G57" s="324">
        <v>1237732.08</v>
      </c>
      <c r="H57" s="330">
        <v>0</v>
      </c>
      <c r="I57" s="325">
        <v>0</v>
      </c>
    </row>
    <row r="58" spans="2:9" ht="29.25" customHeight="1" x14ac:dyDescent="0.25">
      <c r="B58" s="326" t="s">
        <v>567</v>
      </c>
      <c r="C58" s="327" t="s">
        <v>1884</v>
      </c>
      <c r="D58" s="328" t="s">
        <v>1885</v>
      </c>
      <c r="E58" s="329">
        <v>0</v>
      </c>
      <c r="F58" s="329">
        <v>0</v>
      </c>
      <c r="G58" s="329">
        <v>1237732.08</v>
      </c>
      <c r="H58" s="330">
        <v>0</v>
      </c>
      <c r="I58" s="330">
        <v>0</v>
      </c>
    </row>
    <row r="59" spans="2:9" ht="45.75" customHeight="1" x14ac:dyDescent="0.25">
      <c r="B59" s="326" t="s">
        <v>567</v>
      </c>
      <c r="C59" s="327" t="s">
        <v>1886</v>
      </c>
      <c r="D59" s="328" t="s">
        <v>1887</v>
      </c>
      <c r="E59" s="329">
        <v>0</v>
      </c>
      <c r="F59" s="329">
        <v>0</v>
      </c>
      <c r="G59" s="329">
        <v>1237732.08</v>
      </c>
      <c r="H59" s="330">
        <v>0</v>
      </c>
      <c r="I59" s="330">
        <v>0</v>
      </c>
    </row>
    <row r="60" spans="2:9" ht="45.75" customHeight="1" x14ac:dyDescent="0.25">
      <c r="B60" s="321" t="s">
        <v>567</v>
      </c>
      <c r="C60" s="322" t="s">
        <v>1888</v>
      </c>
      <c r="D60" s="323" t="s">
        <v>1889</v>
      </c>
      <c r="E60" s="324">
        <v>0</v>
      </c>
      <c r="F60" s="324">
        <v>0</v>
      </c>
      <c r="G60" s="324">
        <v>56241</v>
      </c>
      <c r="H60" s="330">
        <v>0</v>
      </c>
      <c r="I60" s="325">
        <v>0</v>
      </c>
    </row>
    <row r="61" spans="2:9" ht="45.75" customHeight="1" x14ac:dyDescent="0.25">
      <c r="B61" s="326" t="s">
        <v>567</v>
      </c>
      <c r="C61" s="327" t="s">
        <v>1890</v>
      </c>
      <c r="D61" s="328" t="s">
        <v>1891</v>
      </c>
      <c r="E61" s="329">
        <v>0</v>
      </c>
      <c r="F61" s="329">
        <v>0</v>
      </c>
      <c r="G61" s="329">
        <v>65425.79</v>
      </c>
      <c r="H61" s="330">
        <v>0</v>
      </c>
      <c r="I61" s="330">
        <v>0</v>
      </c>
    </row>
    <row r="62" spans="2:9" ht="45.75" customHeight="1" x14ac:dyDescent="0.25">
      <c r="B62" s="321" t="s">
        <v>567</v>
      </c>
      <c r="C62" s="322" t="s">
        <v>70</v>
      </c>
      <c r="D62" s="323" t="s">
        <v>71</v>
      </c>
      <c r="E62" s="324">
        <v>512680000</v>
      </c>
      <c r="F62" s="324">
        <v>502027393.45999998</v>
      </c>
      <c r="G62" s="324">
        <v>491516057.25</v>
      </c>
      <c r="H62" s="325">
        <f t="shared" si="2"/>
        <v>95.871900064367637</v>
      </c>
      <c r="I62" s="325">
        <v>97.906222579298856</v>
      </c>
    </row>
    <row r="63" spans="2:9" ht="71.25" customHeight="1" x14ac:dyDescent="0.25">
      <c r="B63" s="321" t="s">
        <v>567</v>
      </c>
      <c r="C63" s="322" t="s">
        <v>72</v>
      </c>
      <c r="D63" s="323" t="s">
        <v>73</v>
      </c>
      <c r="E63" s="324">
        <v>476000000</v>
      </c>
      <c r="F63" s="324">
        <v>457000000</v>
      </c>
      <c r="G63" s="324">
        <v>443871525.93000001</v>
      </c>
      <c r="H63" s="325">
        <f t="shared" si="2"/>
        <v>93.250320573529407</v>
      </c>
      <c r="I63" s="325">
        <v>97.127248562363249</v>
      </c>
    </row>
    <row r="64" spans="2:9" ht="45.75" customHeight="1" x14ac:dyDescent="0.25">
      <c r="B64" s="326" t="s">
        <v>567</v>
      </c>
      <c r="C64" s="327" t="s">
        <v>74</v>
      </c>
      <c r="D64" s="328" t="s">
        <v>75</v>
      </c>
      <c r="E64" s="329">
        <v>330000000</v>
      </c>
      <c r="F64" s="329">
        <v>326000000</v>
      </c>
      <c r="G64" s="329">
        <v>319429640.27999997</v>
      </c>
      <c r="H64" s="330">
        <f t="shared" si="2"/>
        <v>96.796860690909085</v>
      </c>
      <c r="I64" s="330">
        <v>97.984552233128824</v>
      </c>
    </row>
    <row r="65" spans="2:9" ht="90.75" customHeight="1" x14ac:dyDescent="0.25">
      <c r="B65" s="326" t="s">
        <v>567</v>
      </c>
      <c r="C65" s="327" t="s">
        <v>1037</v>
      </c>
      <c r="D65" s="328" t="s">
        <v>1038</v>
      </c>
      <c r="E65" s="329">
        <v>86000000</v>
      </c>
      <c r="F65" s="329">
        <v>75000000</v>
      </c>
      <c r="G65" s="329">
        <v>67718232.230000004</v>
      </c>
      <c r="H65" s="330">
        <f t="shared" si="2"/>
        <v>78.742130500000002</v>
      </c>
      <c r="I65" s="330">
        <v>90.290976306666664</v>
      </c>
    </row>
    <row r="66" spans="2:9" ht="79.5" customHeight="1" x14ac:dyDescent="0.25">
      <c r="B66" s="326" t="s">
        <v>567</v>
      </c>
      <c r="C66" s="327" t="s">
        <v>77</v>
      </c>
      <c r="D66" s="328" t="s">
        <v>1098</v>
      </c>
      <c r="E66" s="329">
        <v>0</v>
      </c>
      <c r="F66" s="329">
        <v>0</v>
      </c>
      <c r="G66" s="329">
        <v>622050</v>
      </c>
      <c r="H66" s="330">
        <v>0</v>
      </c>
      <c r="I66" s="330">
        <v>0</v>
      </c>
    </row>
    <row r="67" spans="2:9" ht="102" customHeight="1" x14ac:dyDescent="0.25">
      <c r="B67" s="326" t="s">
        <v>567</v>
      </c>
      <c r="C67" s="327" t="s">
        <v>79</v>
      </c>
      <c r="D67" s="328" t="s">
        <v>80</v>
      </c>
      <c r="E67" s="329">
        <v>60000000</v>
      </c>
      <c r="F67" s="329">
        <v>56000000</v>
      </c>
      <c r="G67" s="329">
        <v>56101603.420000002</v>
      </c>
      <c r="H67" s="330">
        <f t="shared" si="2"/>
        <v>93.502672366666673</v>
      </c>
      <c r="I67" s="330">
        <v>100.18143467857143</v>
      </c>
    </row>
    <row r="68" spans="2:9" ht="47.25" customHeight="1" x14ac:dyDescent="0.25">
      <c r="B68" s="321" t="s">
        <v>567</v>
      </c>
      <c r="C68" s="322" t="s">
        <v>82</v>
      </c>
      <c r="D68" s="323" t="s">
        <v>83</v>
      </c>
      <c r="E68" s="324">
        <v>210000</v>
      </c>
      <c r="F68" s="324">
        <v>0</v>
      </c>
      <c r="G68" s="324">
        <v>-281449.90999999997</v>
      </c>
      <c r="H68" s="325">
        <f t="shared" si="2"/>
        <v>-134.02376666666663</v>
      </c>
      <c r="I68" s="325">
        <v>0</v>
      </c>
    </row>
    <row r="69" spans="2:9" ht="50.25" customHeight="1" x14ac:dyDescent="0.25">
      <c r="B69" s="326" t="s">
        <v>567</v>
      </c>
      <c r="C69" s="327" t="s">
        <v>84</v>
      </c>
      <c r="D69" s="328" t="s">
        <v>85</v>
      </c>
      <c r="E69" s="329">
        <v>200000</v>
      </c>
      <c r="F69" s="329">
        <v>0</v>
      </c>
      <c r="G69" s="329">
        <v>-282699.96999999997</v>
      </c>
      <c r="H69" s="330">
        <f t="shared" si="2"/>
        <v>-141.34998499999998</v>
      </c>
      <c r="I69" s="330">
        <v>0</v>
      </c>
    </row>
    <row r="70" spans="2:9" ht="50.25" customHeight="1" x14ac:dyDescent="0.25">
      <c r="B70" s="326" t="s">
        <v>567</v>
      </c>
      <c r="C70" s="327" t="s">
        <v>1039</v>
      </c>
      <c r="D70" s="328" t="s">
        <v>1040</v>
      </c>
      <c r="E70" s="329">
        <v>10000</v>
      </c>
      <c r="F70" s="329">
        <v>0</v>
      </c>
      <c r="G70" s="329">
        <v>1250.06</v>
      </c>
      <c r="H70" s="330">
        <f t="shared" si="2"/>
        <v>12.5006</v>
      </c>
      <c r="I70" s="330">
        <v>0</v>
      </c>
    </row>
    <row r="71" spans="2:9" ht="50.25" customHeight="1" x14ac:dyDescent="0.25">
      <c r="B71" s="321" t="s">
        <v>567</v>
      </c>
      <c r="C71" s="322" t="s">
        <v>87</v>
      </c>
      <c r="D71" s="323" t="s">
        <v>88</v>
      </c>
      <c r="E71" s="324">
        <v>0</v>
      </c>
      <c r="F71" s="324">
        <v>80084.210000000006</v>
      </c>
      <c r="G71" s="324">
        <v>80084.210000000006</v>
      </c>
      <c r="H71" s="330">
        <v>0</v>
      </c>
      <c r="I71" s="325">
        <v>100</v>
      </c>
    </row>
    <row r="72" spans="2:9" ht="50.25" customHeight="1" x14ac:dyDescent="0.25">
      <c r="B72" s="326" t="s">
        <v>567</v>
      </c>
      <c r="C72" s="327" t="s">
        <v>89</v>
      </c>
      <c r="D72" s="328" t="s">
        <v>90</v>
      </c>
      <c r="E72" s="329">
        <v>0</v>
      </c>
      <c r="F72" s="329">
        <v>80084.210000000006</v>
      </c>
      <c r="G72" s="329">
        <v>80084.210000000006</v>
      </c>
      <c r="H72" s="330">
        <v>0</v>
      </c>
      <c r="I72" s="330">
        <v>100</v>
      </c>
    </row>
    <row r="73" spans="2:9" ht="53.25" customHeight="1" x14ac:dyDescent="0.25">
      <c r="B73" s="321" t="s">
        <v>567</v>
      </c>
      <c r="C73" s="322" t="s">
        <v>92</v>
      </c>
      <c r="D73" s="323" t="s">
        <v>93</v>
      </c>
      <c r="E73" s="324">
        <v>36470000</v>
      </c>
      <c r="F73" s="324">
        <v>44947309.25</v>
      </c>
      <c r="G73" s="324">
        <v>47845897.020000003</v>
      </c>
      <c r="H73" s="325">
        <f t="shared" ref="H73:H109" si="3">G73/E73*100</f>
        <v>131.19247880449686</v>
      </c>
      <c r="I73" s="325">
        <v>106.44885715822912</v>
      </c>
    </row>
    <row r="74" spans="2:9" ht="69.75" customHeight="1" x14ac:dyDescent="0.25">
      <c r="B74" s="326" t="s">
        <v>567</v>
      </c>
      <c r="C74" s="327" t="s">
        <v>94</v>
      </c>
      <c r="D74" s="328" t="s">
        <v>95</v>
      </c>
      <c r="E74" s="329">
        <v>26300000</v>
      </c>
      <c r="F74" s="329">
        <v>31177309.25</v>
      </c>
      <c r="G74" s="329">
        <v>32963217.93</v>
      </c>
      <c r="H74" s="330">
        <f t="shared" si="3"/>
        <v>125.33542939163497</v>
      </c>
      <c r="I74" s="330">
        <v>105.72823223992623</v>
      </c>
    </row>
    <row r="75" spans="2:9" ht="90" customHeight="1" x14ac:dyDescent="0.25">
      <c r="B75" s="326" t="s">
        <v>567</v>
      </c>
      <c r="C75" s="327" t="s">
        <v>1099</v>
      </c>
      <c r="D75" s="328" t="s">
        <v>1100</v>
      </c>
      <c r="E75" s="329">
        <v>10170000</v>
      </c>
      <c r="F75" s="329">
        <v>13770000</v>
      </c>
      <c r="G75" s="329">
        <v>14882679.09</v>
      </c>
      <c r="H75" s="330">
        <f t="shared" si="3"/>
        <v>146.33902743362833</v>
      </c>
      <c r="I75" s="330">
        <v>108.08045816993463</v>
      </c>
    </row>
    <row r="76" spans="2:9" ht="23.25" customHeight="1" x14ac:dyDescent="0.25">
      <c r="B76" s="321" t="s">
        <v>567</v>
      </c>
      <c r="C76" s="322" t="s">
        <v>96</v>
      </c>
      <c r="D76" s="323" t="s">
        <v>97</v>
      </c>
      <c r="E76" s="324">
        <v>52200000</v>
      </c>
      <c r="F76" s="324">
        <v>33400000</v>
      </c>
      <c r="G76" s="324">
        <v>33513844.600000001</v>
      </c>
      <c r="H76" s="325">
        <f t="shared" si="3"/>
        <v>64.202767432950196</v>
      </c>
      <c r="I76" s="325">
        <v>100.34085209580839</v>
      </c>
    </row>
    <row r="77" spans="2:9" ht="15" customHeight="1" x14ac:dyDescent="0.25">
      <c r="B77" s="321" t="s">
        <v>567</v>
      </c>
      <c r="C77" s="322" t="s">
        <v>98</v>
      </c>
      <c r="D77" s="323" t="s">
        <v>99</v>
      </c>
      <c r="E77" s="324">
        <v>52200000</v>
      </c>
      <c r="F77" s="324">
        <v>33400000</v>
      </c>
      <c r="G77" s="324">
        <v>33513844.600000001</v>
      </c>
      <c r="H77" s="325">
        <f t="shared" si="3"/>
        <v>64.202767432950196</v>
      </c>
      <c r="I77" s="325">
        <v>100.34085209580839</v>
      </c>
    </row>
    <row r="78" spans="2:9" ht="34.5" customHeight="1" x14ac:dyDescent="0.25">
      <c r="B78" s="326" t="s">
        <v>567</v>
      </c>
      <c r="C78" s="327" t="s">
        <v>100</v>
      </c>
      <c r="D78" s="328" t="s">
        <v>101</v>
      </c>
      <c r="E78" s="329">
        <v>1200000</v>
      </c>
      <c r="F78" s="329">
        <v>1716000</v>
      </c>
      <c r="G78" s="329">
        <v>1738445.37</v>
      </c>
      <c r="H78" s="330">
        <f t="shared" si="3"/>
        <v>144.87044750000001</v>
      </c>
      <c r="I78" s="330">
        <v>101.30800524475525</v>
      </c>
    </row>
    <row r="79" spans="2:9" ht="23.25" customHeight="1" x14ac:dyDescent="0.25">
      <c r="B79" s="326" t="s">
        <v>567</v>
      </c>
      <c r="C79" s="327" t="s">
        <v>102</v>
      </c>
      <c r="D79" s="328" t="s">
        <v>103</v>
      </c>
      <c r="E79" s="329">
        <v>50000000</v>
      </c>
      <c r="F79" s="329">
        <v>29925000</v>
      </c>
      <c r="G79" s="329">
        <v>30014149.629999999</v>
      </c>
      <c r="H79" s="330">
        <f t="shared" si="3"/>
        <v>60.028299259999997</v>
      </c>
      <c r="I79" s="330">
        <v>100.29791020885548</v>
      </c>
    </row>
    <row r="80" spans="2:9" ht="23.25" customHeight="1" x14ac:dyDescent="0.25">
      <c r="B80" s="326" t="s">
        <v>567</v>
      </c>
      <c r="C80" s="327" t="s">
        <v>104</v>
      </c>
      <c r="D80" s="328" t="s">
        <v>105</v>
      </c>
      <c r="E80" s="329">
        <v>1000000</v>
      </c>
      <c r="F80" s="329">
        <v>1759000</v>
      </c>
      <c r="G80" s="329">
        <v>1761249.6</v>
      </c>
      <c r="H80" s="330">
        <f t="shared" si="3"/>
        <v>176.12496000000002</v>
      </c>
      <c r="I80" s="330">
        <v>100.12789084707221</v>
      </c>
    </row>
    <row r="81" spans="2:9" ht="15" customHeight="1" x14ac:dyDescent="0.25">
      <c r="B81" s="321" t="s">
        <v>567</v>
      </c>
      <c r="C81" s="322" t="s">
        <v>106</v>
      </c>
      <c r="D81" s="323" t="s">
        <v>107</v>
      </c>
      <c r="E81" s="324">
        <v>500000</v>
      </c>
      <c r="F81" s="324">
        <v>101882227.73999999</v>
      </c>
      <c r="G81" s="324">
        <v>111992978.33</v>
      </c>
      <c r="H81" s="325">
        <f t="shared" si="3"/>
        <v>22398.595666000001</v>
      </c>
      <c r="I81" s="325">
        <v>109.9239590793031</v>
      </c>
    </row>
    <row r="82" spans="2:9" ht="23.25" customHeight="1" x14ac:dyDescent="0.25">
      <c r="B82" s="321" t="s">
        <v>567</v>
      </c>
      <c r="C82" s="322" t="s">
        <v>108</v>
      </c>
      <c r="D82" s="323" t="s">
        <v>109</v>
      </c>
      <c r="E82" s="324">
        <v>0</v>
      </c>
      <c r="F82" s="324">
        <v>10882175</v>
      </c>
      <c r="G82" s="324">
        <v>10967972.4</v>
      </c>
      <c r="H82" s="330">
        <v>0</v>
      </c>
      <c r="I82" s="325">
        <v>100.7884214322964</v>
      </c>
    </row>
    <row r="83" spans="2:9" ht="50.25" customHeight="1" x14ac:dyDescent="0.25">
      <c r="B83" s="326" t="s">
        <v>567</v>
      </c>
      <c r="C83" s="327" t="s">
        <v>110</v>
      </c>
      <c r="D83" s="328" t="s">
        <v>111</v>
      </c>
      <c r="E83" s="329">
        <v>0</v>
      </c>
      <c r="F83" s="329">
        <v>7175</v>
      </c>
      <c r="G83" s="329">
        <v>7174</v>
      </c>
      <c r="H83" s="330">
        <v>0</v>
      </c>
      <c r="I83" s="330">
        <v>99.986062717770025</v>
      </c>
    </row>
    <row r="84" spans="2:9" ht="52.5" customHeight="1" x14ac:dyDescent="0.25">
      <c r="B84" s="326" t="s">
        <v>567</v>
      </c>
      <c r="C84" s="327" t="s">
        <v>1149</v>
      </c>
      <c r="D84" s="328" t="s">
        <v>1150</v>
      </c>
      <c r="E84" s="329">
        <v>0</v>
      </c>
      <c r="F84" s="329">
        <v>7175</v>
      </c>
      <c r="G84" s="329">
        <v>7174</v>
      </c>
      <c r="H84" s="330">
        <v>0</v>
      </c>
      <c r="I84" s="330">
        <v>99.986062717770025</v>
      </c>
    </row>
    <row r="85" spans="2:9" ht="34.5" customHeight="1" x14ac:dyDescent="0.25">
      <c r="B85" s="326" t="s">
        <v>567</v>
      </c>
      <c r="C85" s="327" t="s">
        <v>112</v>
      </c>
      <c r="D85" s="328" t="s">
        <v>113</v>
      </c>
      <c r="E85" s="329">
        <v>0</v>
      </c>
      <c r="F85" s="329">
        <v>10875000</v>
      </c>
      <c r="G85" s="329">
        <v>10960798.4</v>
      </c>
      <c r="H85" s="330">
        <v>0</v>
      </c>
      <c r="I85" s="330">
        <v>100.7889508045977</v>
      </c>
    </row>
    <row r="86" spans="2:9" ht="34.5" customHeight="1" x14ac:dyDescent="0.25">
      <c r="B86" s="326" t="s">
        <v>567</v>
      </c>
      <c r="C86" s="327" t="s">
        <v>114</v>
      </c>
      <c r="D86" s="328" t="s">
        <v>115</v>
      </c>
      <c r="E86" s="329">
        <v>0</v>
      </c>
      <c r="F86" s="329">
        <v>10875000</v>
      </c>
      <c r="G86" s="329">
        <v>10960798.4</v>
      </c>
      <c r="H86" s="330">
        <v>0</v>
      </c>
      <c r="I86" s="330">
        <v>100.7889508045977</v>
      </c>
    </row>
    <row r="87" spans="2:9" ht="57" customHeight="1" x14ac:dyDescent="0.25">
      <c r="B87" s="326" t="s">
        <v>567</v>
      </c>
      <c r="C87" s="327" t="s">
        <v>1892</v>
      </c>
      <c r="D87" s="328" t="s">
        <v>1893</v>
      </c>
      <c r="E87" s="329">
        <v>0</v>
      </c>
      <c r="F87" s="329">
        <v>10875000</v>
      </c>
      <c r="G87" s="329">
        <v>10960798.4</v>
      </c>
      <c r="H87" s="330">
        <v>0</v>
      </c>
      <c r="I87" s="330">
        <v>100.7889508045977</v>
      </c>
    </row>
    <row r="88" spans="2:9" ht="79.5" customHeight="1" x14ac:dyDescent="0.25">
      <c r="B88" s="321" t="s">
        <v>567</v>
      </c>
      <c r="C88" s="322" t="s">
        <v>116</v>
      </c>
      <c r="D88" s="323" t="s">
        <v>117</v>
      </c>
      <c r="E88" s="324">
        <v>500000</v>
      </c>
      <c r="F88" s="324">
        <v>91000052.739999995</v>
      </c>
      <c r="G88" s="324">
        <v>101025005.93000001</v>
      </c>
      <c r="H88" s="325">
        <f t="shared" si="3"/>
        <v>20205.001186000001</v>
      </c>
      <c r="I88" s="325">
        <v>111.01642569223857</v>
      </c>
    </row>
    <row r="89" spans="2:9" ht="79.5" customHeight="1" x14ac:dyDescent="0.25">
      <c r="B89" s="326" t="s">
        <v>567</v>
      </c>
      <c r="C89" s="327" t="s">
        <v>1101</v>
      </c>
      <c r="D89" s="328" t="s">
        <v>1102</v>
      </c>
      <c r="E89" s="329">
        <v>0</v>
      </c>
      <c r="F89" s="329">
        <v>0</v>
      </c>
      <c r="G89" s="329">
        <v>148.36000000000001</v>
      </c>
      <c r="H89" s="330">
        <v>0</v>
      </c>
      <c r="I89" s="330">
        <v>0</v>
      </c>
    </row>
    <row r="90" spans="2:9" ht="34.5" customHeight="1" x14ac:dyDescent="0.25">
      <c r="B90" s="326" t="s">
        <v>567</v>
      </c>
      <c r="C90" s="327" t="s">
        <v>1155</v>
      </c>
      <c r="D90" s="328" t="s">
        <v>1156</v>
      </c>
      <c r="E90" s="329">
        <v>0</v>
      </c>
      <c r="F90" s="329">
        <v>0</v>
      </c>
      <c r="G90" s="329">
        <v>148.36000000000001</v>
      </c>
      <c r="H90" s="330">
        <v>0</v>
      </c>
      <c r="I90" s="330">
        <v>0</v>
      </c>
    </row>
    <row r="91" spans="2:9" ht="45.75" customHeight="1" x14ac:dyDescent="0.25">
      <c r="B91" s="326" t="s">
        <v>567</v>
      </c>
      <c r="C91" s="327" t="s">
        <v>118</v>
      </c>
      <c r="D91" s="328" t="s">
        <v>119</v>
      </c>
      <c r="E91" s="329">
        <v>500000</v>
      </c>
      <c r="F91" s="329">
        <v>91000052.739999995</v>
      </c>
      <c r="G91" s="329">
        <v>101024857.56999999</v>
      </c>
      <c r="H91" s="330">
        <f t="shared" si="3"/>
        <v>20204.971513999997</v>
      </c>
      <c r="I91" s="330">
        <v>111.01626265936602</v>
      </c>
    </row>
    <row r="92" spans="2:9" ht="15" customHeight="1" x14ac:dyDescent="0.25">
      <c r="B92" s="326" t="s">
        <v>567</v>
      </c>
      <c r="C92" s="327" t="s">
        <v>120</v>
      </c>
      <c r="D92" s="328" t="s">
        <v>121</v>
      </c>
      <c r="E92" s="329">
        <v>500000</v>
      </c>
      <c r="F92" s="329">
        <v>91000052.739999995</v>
      </c>
      <c r="G92" s="329">
        <v>101024857.56999999</v>
      </c>
      <c r="H92" s="330">
        <f t="shared" si="3"/>
        <v>20204.971513999997</v>
      </c>
      <c r="I92" s="330">
        <v>111.01626265936602</v>
      </c>
    </row>
    <row r="93" spans="2:9" ht="45.75" customHeight="1" x14ac:dyDescent="0.25">
      <c r="B93" s="321" t="s">
        <v>567</v>
      </c>
      <c r="C93" s="322" t="s">
        <v>122</v>
      </c>
      <c r="D93" s="323" t="s">
        <v>123</v>
      </c>
      <c r="E93" s="324">
        <v>300000000</v>
      </c>
      <c r="F93" s="324">
        <v>359231000</v>
      </c>
      <c r="G93" s="324">
        <v>371769593.10000002</v>
      </c>
      <c r="H93" s="325">
        <f t="shared" si="3"/>
        <v>123.9231977</v>
      </c>
      <c r="I93" s="325">
        <v>103.49039840659633</v>
      </c>
    </row>
    <row r="94" spans="2:9" ht="57" customHeight="1" x14ac:dyDescent="0.25">
      <c r="B94" s="321" t="s">
        <v>567</v>
      </c>
      <c r="C94" s="322" t="s">
        <v>124</v>
      </c>
      <c r="D94" s="323" t="s">
        <v>125</v>
      </c>
      <c r="E94" s="324">
        <v>0</v>
      </c>
      <c r="F94" s="324">
        <v>2806000</v>
      </c>
      <c r="G94" s="324">
        <v>2808952.13</v>
      </c>
      <c r="H94" s="330">
        <v>0</v>
      </c>
      <c r="I94" s="325">
        <v>100.10520776906628</v>
      </c>
    </row>
    <row r="95" spans="2:9" ht="79.5" customHeight="1" x14ac:dyDescent="0.25">
      <c r="B95" s="326" t="s">
        <v>567</v>
      </c>
      <c r="C95" s="327" t="s">
        <v>126</v>
      </c>
      <c r="D95" s="328" t="s">
        <v>127</v>
      </c>
      <c r="E95" s="329">
        <v>0</v>
      </c>
      <c r="F95" s="329">
        <v>2806000</v>
      </c>
      <c r="G95" s="329">
        <v>2808952.13</v>
      </c>
      <c r="H95" s="330">
        <v>0</v>
      </c>
      <c r="I95" s="330">
        <v>100.10520776906628</v>
      </c>
    </row>
    <row r="96" spans="2:9" ht="57" customHeight="1" x14ac:dyDescent="0.25">
      <c r="B96" s="321" t="s">
        <v>567</v>
      </c>
      <c r="C96" s="322" t="s">
        <v>128</v>
      </c>
      <c r="D96" s="323" t="s">
        <v>129</v>
      </c>
      <c r="E96" s="324">
        <v>5000000</v>
      </c>
      <c r="F96" s="324">
        <v>1825000</v>
      </c>
      <c r="G96" s="324">
        <v>1888527.28</v>
      </c>
      <c r="H96" s="325">
        <f t="shared" si="3"/>
        <v>37.770545599999998</v>
      </c>
      <c r="I96" s="325">
        <v>103.48094684931507</v>
      </c>
    </row>
    <row r="97" spans="2:9" ht="68.25" customHeight="1" x14ac:dyDescent="0.25">
      <c r="B97" s="326" t="s">
        <v>567</v>
      </c>
      <c r="C97" s="327" t="s">
        <v>130</v>
      </c>
      <c r="D97" s="328" t="s">
        <v>131</v>
      </c>
      <c r="E97" s="329">
        <v>5000000</v>
      </c>
      <c r="F97" s="329">
        <v>1825000</v>
      </c>
      <c r="G97" s="329">
        <v>1888527.28</v>
      </c>
      <c r="H97" s="330">
        <f t="shared" si="3"/>
        <v>37.770545599999998</v>
      </c>
      <c r="I97" s="330">
        <v>103.48094684931507</v>
      </c>
    </row>
    <row r="98" spans="2:9" ht="57" customHeight="1" x14ac:dyDescent="0.25">
      <c r="B98" s="326" t="s">
        <v>567</v>
      </c>
      <c r="C98" s="327" t="s">
        <v>132</v>
      </c>
      <c r="D98" s="328" t="s">
        <v>133</v>
      </c>
      <c r="E98" s="329">
        <v>5000000</v>
      </c>
      <c r="F98" s="329">
        <v>1825000</v>
      </c>
      <c r="G98" s="329">
        <v>1888527.28</v>
      </c>
      <c r="H98" s="330">
        <f t="shared" si="3"/>
        <v>37.770545599999998</v>
      </c>
      <c r="I98" s="330">
        <v>103.48094684931507</v>
      </c>
    </row>
    <row r="99" spans="2:9" ht="57" customHeight="1" x14ac:dyDescent="0.25">
      <c r="B99" s="321" t="s">
        <v>567</v>
      </c>
      <c r="C99" s="322" t="s">
        <v>134</v>
      </c>
      <c r="D99" s="323" t="s">
        <v>135</v>
      </c>
      <c r="E99" s="324">
        <v>25000000</v>
      </c>
      <c r="F99" s="324">
        <v>32500000</v>
      </c>
      <c r="G99" s="324">
        <v>36536763.600000001</v>
      </c>
      <c r="H99" s="325">
        <f t="shared" si="3"/>
        <v>146.1470544</v>
      </c>
      <c r="I99" s="325">
        <v>112.42081107692307</v>
      </c>
    </row>
    <row r="100" spans="2:9" ht="68.25" customHeight="1" x14ac:dyDescent="0.25">
      <c r="B100" s="326" t="s">
        <v>567</v>
      </c>
      <c r="C100" s="327" t="s">
        <v>136</v>
      </c>
      <c r="D100" s="328" t="s">
        <v>137</v>
      </c>
      <c r="E100" s="329">
        <v>25000000</v>
      </c>
      <c r="F100" s="329">
        <v>32500000</v>
      </c>
      <c r="G100" s="329">
        <v>36362648.159999996</v>
      </c>
      <c r="H100" s="330">
        <f t="shared" si="3"/>
        <v>145.45059263999997</v>
      </c>
      <c r="I100" s="330">
        <v>111.88507126153846</v>
      </c>
    </row>
    <row r="101" spans="2:9" ht="68.25" customHeight="1" x14ac:dyDescent="0.25">
      <c r="B101" s="326" t="s">
        <v>567</v>
      </c>
      <c r="C101" s="327" t="s">
        <v>138</v>
      </c>
      <c r="D101" s="328" t="s">
        <v>139</v>
      </c>
      <c r="E101" s="329">
        <v>25000000</v>
      </c>
      <c r="F101" s="329">
        <v>32500000</v>
      </c>
      <c r="G101" s="329">
        <v>36362648.159999996</v>
      </c>
      <c r="H101" s="330">
        <f t="shared" si="3"/>
        <v>145.45059263999997</v>
      </c>
      <c r="I101" s="330">
        <v>111.88507126153846</v>
      </c>
    </row>
    <row r="102" spans="2:9" ht="68.25" customHeight="1" x14ac:dyDescent="0.25">
      <c r="B102" s="326" t="s">
        <v>567</v>
      </c>
      <c r="C102" s="327" t="s">
        <v>1441</v>
      </c>
      <c r="D102" s="328" t="s">
        <v>1442</v>
      </c>
      <c r="E102" s="329">
        <v>0</v>
      </c>
      <c r="F102" s="329">
        <v>0</v>
      </c>
      <c r="G102" s="329">
        <v>174115.44</v>
      </c>
      <c r="H102" s="330">
        <v>0</v>
      </c>
      <c r="I102" s="330">
        <v>0</v>
      </c>
    </row>
    <row r="103" spans="2:9" ht="68.25" customHeight="1" x14ac:dyDescent="0.25">
      <c r="B103" s="326" t="s">
        <v>567</v>
      </c>
      <c r="C103" s="327" t="s">
        <v>1466</v>
      </c>
      <c r="D103" s="328" t="s">
        <v>1467</v>
      </c>
      <c r="E103" s="329">
        <v>0</v>
      </c>
      <c r="F103" s="329">
        <v>0</v>
      </c>
      <c r="G103" s="329">
        <v>174115.44</v>
      </c>
      <c r="H103" s="330">
        <v>0</v>
      </c>
      <c r="I103" s="330">
        <v>0</v>
      </c>
    </row>
    <row r="104" spans="2:9" ht="90.75" customHeight="1" x14ac:dyDescent="0.25">
      <c r="B104" s="321" t="s">
        <v>567</v>
      </c>
      <c r="C104" s="322" t="s">
        <v>140</v>
      </c>
      <c r="D104" s="323" t="s">
        <v>141</v>
      </c>
      <c r="E104" s="324">
        <v>70000000</v>
      </c>
      <c r="F104" s="324">
        <v>188000000</v>
      </c>
      <c r="G104" s="324">
        <v>188515217.52000001</v>
      </c>
      <c r="H104" s="325">
        <f t="shared" si="3"/>
        <v>269.30745360000003</v>
      </c>
      <c r="I104" s="325">
        <v>100.27405187234044</v>
      </c>
    </row>
    <row r="105" spans="2:9" ht="57" customHeight="1" x14ac:dyDescent="0.25">
      <c r="B105" s="326" t="s">
        <v>567</v>
      </c>
      <c r="C105" s="327" t="s">
        <v>142</v>
      </c>
      <c r="D105" s="328" t="s">
        <v>143</v>
      </c>
      <c r="E105" s="329">
        <v>70000000</v>
      </c>
      <c r="F105" s="329">
        <v>188000000</v>
      </c>
      <c r="G105" s="329">
        <v>188515217.52000001</v>
      </c>
      <c r="H105" s="330">
        <f t="shared" si="3"/>
        <v>269.30745360000003</v>
      </c>
      <c r="I105" s="330">
        <v>100.27405187234044</v>
      </c>
    </row>
    <row r="106" spans="2:9" ht="68.25" customHeight="1" x14ac:dyDescent="0.25">
      <c r="B106" s="326" t="s">
        <v>567</v>
      </c>
      <c r="C106" s="327" t="s">
        <v>144</v>
      </c>
      <c r="D106" s="328" t="s">
        <v>145</v>
      </c>
      <c r="E106" s="329">
        <v>70000000</v>
      </c>
      <c r="F106" s="329">
        <v>188000000</v>
      </c>
      <c r="G106" s="329">
        <v>188515217.52000001</v>
      </c>
      <c r="H106" s="330">
        <f t="shared" si="3"/>
        <v>269.30745360000003</v>
      </c>
      <c r="I106" s="330">
        <v>100.27405187234044</v>
      </c>
    </row>
    <row r="107" spans="2:9" ht="45.75" customHeight="1" x14ac:dyDescent="0.25">
      <c r="B107" s="321" t="s">
        <v>567</v>
      </c>
      <c r="C107" s="322" t="s">
        <v>146</v>
      </c>
      <c r="D107" s="323" t="s">
        <v>147</v>
      </c>
      <c r="E107" s="324">
        <v>200000000</v>
      </c>
      <c r="F107" s="324">
        <v>134100000</v>
      </c>
      <c r="G107" s="324">
        <v>142020132.56999999</v>
      </c>
      <c r="H107" s="325">
        <f t="shared" si="3"/>
        <v>71.010066284999994</v>
      </c>
      <c r="I107" s="325">
        <v>105.90613912751677</v>
      </c>
    </row>
    <row r="108" spans="2:9" ht="45.75" customHeight="1" x14ac:dyDescent="0.25">
      <c r="B108" s="326" t="s">
        <v>567</v>
      </c>
      <c r="C108" s="327" t="s">
        <v>148</v>
      </c>
      <c r="D108" s="328" t="s">
        <v>149</v>
      </c>
      <c r="E108" s="329">
        <v>200000000</v>
      </c>
      <c r="F108" s="329">
        <v>134100000</v>
      </c>
      <c r="G108" s="329">
        <v>142020132.56999999</v>
      </c>
      <c r="H108" s="330">
        <f t="shared" si="3"/>
        <v>71.010066284999994</v>
      </c>
      <c r="I108" s="330">
        <v>105.90613912751677</v>
      </c>
    </row>
    <row r="109" spans="2:9" ht="124.5" customHeight="1" x14ac:dyDescent="0.25">
      <c r="B109" s="321" t="s">
        <v>567</v>
      </c>
      <c r="C109" s="322" t="s">
        <v>150</v>
      </c>
      <c r="D109" s="323" t="s">
        <v>151</v>
      </c>
      <c r="E109" s="324">
        <v>12000000</v>
      </c>
      <c r="F109" s="324">
        <v>58644000</v>
      </c>
      <c r="G109" s="324">
        <v>65683969.310000002</v>
      </c>
      <c r="H109" s="325">
        <f t="shared" si="3"/>
        <v>547.36641091666672</v>
      </c>
      <c r="I109" s="325">
        <v>112.0045858229316</v>
      </c>
    </row>
    <row r="110" spans="2:9" ht="57" customHeight="1" x14ac:dyDescent="0.25">
      <c r="B110" s="321" t="s">
        <v>567</v>
      </c>
      <c r="C110" s="322" t="s">
        <v>1041</v>
      </c>
      <c r="D110" s="323" t="s">
        <v>1042</v>
      </c>
      <c r="E110" s="324">
        <v>0</v>
      </c>
      <c r="F110" s="324">
        <v>6487000</v>
      </c>
      <c r="G110" s="324">
        <v>7666443.79</v>
      </c>
      <c r="H110" s="330">
        <v>0</v>
      </c>
      <c r="I110" s="325">
        <v>118.18165238168645</v>
      </c>
    </row>
    <row r="111" spans="2:9" ht="90.75" customHeight="1" x14ac:dyDescent="0.25">
      <c r="B111" s="326" t="s">
        <v>567</v>
      </c>
      <c r="C111" s="327" t="s">
        <v>1043</v>
      </c>
      <c r="D111" s="328" t="s">
        <v>1044</v>
      </c>
      <c r="E111" s="329">
        <v>0</v>
      </c>
      <c r="F111" s="329">
        <v>0</v>
      </c>
      <c r="G111" s="329">
        <v>37277.019999999997</v>
      </c>
      <c r="H111" s="330">
        <v>0</v>
      </c>
      <c r="I111" s="330">
        <v>0</v>
      </c>
    </row>
    <row r="112" spans="2:9" ht="23.25" customHeight="1" x14ac:dyDescent="0.25">
      <c r="B112" s="326" t="s">
        <v>567</v>
      </c>
      <c r="C112" s="327" t="s">
        <v>1045</v>
      </c>
      <c r="D112" s="328" t="s">
        <v>1046</v>
      </c>
      <c r="E112" s="329">
        <v>0</v>
      </c>
      <c r="F112" s="329">
        <v>0</v>
      </c>
      <c r="G112" s="329">
        <v>213834.81</v>
      </c>
      <c r="H112" s="330">
        <v>0</v>
      </c>
      <c r="I112" s="330">
        <v>0</v>
      </c>
    </row>
    <row r="113" spans="2:9" ht="90.75" customHeight="1" x14ac:dyDescent="0.25">
      <c r="B113" s="326" t="s">
        <v>567</v>
      </c>
      <c r="C113" s="327" t="s">
        <v>1047</v>
      </c>
      <c r="D113" s="328" t="s">
        <v>1048</v>
      </c>
      <c r="E113" s="329">
        <v>0</v>
      </c>
      <c r="F113" s="329">
        <v>0</v>
      </c>
      <c r="G113" s="329">
        <v>182089.18</v>
      </c>
      <c r="H113" s="330">
        <v>0</v>
      </c>
      <c r="I113" s="330">
        <v>0</v>
      </c>
    </row>
    <row r="114" spans="2:9" ht="68.25" customHeight="1" x14ac:dyDescent="0.25">
      <c r="B114" s="326" t="s">
        <v>567</v>
      </c>
      <c r="C114" s="327" t="s">
        <v>1049</v>
      </c>
      <c r="D114" s="328" t="s">
        <v>1894</v>
      </c>
      <c r="E114" s="329">
        <v>0</v>
      </c>
      <c r="F114" s="329">
        <v>0</v>
      </c>
      <c r="G114" s="329">
        <v>4594.68</v>
      </c>
      <c r="H114" s="330">
        <v>0</v>
      </c>
      <c r="I114" s="330">
        <v>0</v>
      </c>
    </row>
    <row r="115" spans="2:9" ht="23.25" customHeight="1" x14ac:dyDescent="0.25">
      <c r="B115" s="326" t="s">
        <v>567</v>
      </c>
      <c r="C115" s="327" t="s">
        <v>1050</v>
      </c>
      <c r="D115" s="328" t="s">
        <v>1051</v>
      </c>
      <c r="E115" s="329">
        <v>0</v>
      </c>
      <c r="F115" s="329">
        <v>0</v>
      </c>
      <c r="G115" s="329">
        <v>22250</v>
      </c>
      <c r="H115" s="330">
        <v>0</v>
      </c>
      <c r="I115" s="330">
        <v>0</v>
      </c>
    </row>
    <row r="116" spans="2:9" ht="113.25" customHeight="1" x14ac:dyDescent="0.25">
      <c r="B116" s="326" t="s">
        <v>567</v>
      </c>
      <c r="C116" s="327" t="s">
        <v>1443</v>
      </c>
      <c r="D116" s="328" t="s">
        <v>1444</v>
      </c>
      <c r="E116" s="329">
        <v>0</v>
      </c>
      <c r="F116" s="329">
        <v>0</v>
      </c>
      <c r="G116" s="329">
        <v>55000</v>
      </c>
      <c r="H116" s="330">
        <v>0</v>
      </c>
      <c r="I116" s="330">
        <v>0</v>
      </c>
    </row>
    <row r="117" spans="2:9" ht="66.75" customHeight="1" x14ac:dyDescent="0.25">
      <c r="B117" s="326" t="s">
        <v>567</v>
      </c>
      <c r="C117" s="327" t="s">
        <v>1052</v>
      </c>
      <c r="D117" s="328" t="s">
        <v>1053</v>
      </c>
      <c r="E117" s="329">
        <v>0</v>
      </c>
      <c r="F117" s="329">
        <v>515000</v>
      </c>
      <c r="G117" s="329">
        <v>517209.33</v>
      </c>
      <c r="H117" s="330">
        <v>0</v>
      </c>
      <c r="I117" s="330">
        <v>100.42899611650486</v>
      </c>
    </row>
    <row r="118" spans="2:9" ht="66.75" customHeight="1" x14ac:dyDescent="0.25">
      <c r="B118" s="326" t="s">
        <v>567</v>
      </c>
      <c r="C118" s="327" t="s">
        <v>1054</v>
      </c>
      <c r="D118" s="328" t="s">
        <v>1895</v>
      </c>
      <c r="E118" s="329">
        <v>0</v>
      </c>
      <c r="F118" s="329">
        <v>150000</v>
      </c>
      <c r="G118" s="329">
        <v>145650</v>
      </c>
      <c r="H118" s="330">
        <v>0</v>
      </c>
      <c r="I118" s="330">
        <v>97.1</v>
      </c>
    </row>
    <row r="119" spans="2:9" ht="66.75" customHeight="1" x14ac:dyDescent="0.25">
      <c r="B119" s="326" t="s">
        <v>567</v>
      </c>
      <c r="C119" s="327" t="s">
        <v>1055</v>
      </c>
      <c r="D119" s="328" t="s">
        <v>1056</v>
      </c>
      <c r="E119" s="329">
        <v>0</v>
      </c>
      <c r="F119" s="329">
        <v>530000</v>
      </c>
      <c r="G119" s="329">
        <v>533329.35</v>
      </c>
      <c r="H119" s="330">
        <v>0</v>
      </c>
      <c r="I119" s="330">
        <v>100.62817924528302</v>
      </c>
    </row>
    <row r="120" spans="2:9" ht="66.75" customHeight="1" x14ac:dyDescent="0.25">
      <c r="B120" s="326" t="s">
        <v>567</v>
      </c>
      <c r="C120" s="327" t="s">
        <v>1057</v>
      </c>
      <c r="D120" s="328" t="s">
        <v>1058</v>
      </c>
      <c r="E120" s="329">
        <v>0</v>
      </c>
      <c r="F120" s="329">
        <v>0</v>
      </c>
      <c r="G120" s="329">
        <v>12878.19</v>
      </c>
      <c r="H120" s="330">
        <v>0</v>
      </c>
      <c r="I120" s="330">
        <v>0</v>
      </c>
    </row>
    <row r="121" spans="2:9" ht="66.75" customHeight="1" x14ac:dyDescent="0.25">
      <c r="B121" s="326" t="s">
        <v>567</v>
      </c>
      <c r="C121" s="327" t="s">
        <v>1059</v>
      </c>
      <c r="D121" s="328" t="s">
        <v>1060</v>
      </c>
      <c r="E121" s="329">
        <v>0</v>
      </c>
      <c r="F121" s="329">
        <v>622000</v>
      </c>
      <c r="G121" s="329">
        <v>742493.2</v>
      </c>
      <c r="H121" s="330">
        <v>0</v>
      </c>
      <c r="I121" s="330">
        <v>119.37189710610932</v>
      </c>
    </row>
    <row r="122" spans="2:9" ht="66.75" customHeight="1" x14ac:dyDescent="0.25">
      <c r="B122" s="326" t="s">
        <v>567</v>
      </c>
      <c r="C122" s="327" t="s">
        <v>1061</v>
      </c>
      <c r="D122" s="328" t="s">
        <v>1062</v>
      </c>
      <c r="E122" s="329">
        <v>0</v>
      </c>
      <c r="F122" s="329">
        <v>4670000</v>
      </c>
      <c r="G122" s="329">
        <v>5199838.03</v>
      </c>
      <c r="H122" s="330">
        <v>0</v>
      </c>
      <c r="I122" s="330">
        <v>111.34556809421842</v>
      </c>
    </row>
    <row r="123" spans="2:9" ht="66.75" customHeight="1" x14ac:dyDescent="0.25">
      <c r="B123" s="321" t="s">
        <v>567</v>
      </c>
      <c r="C123" s="322" t="s">
        <v>1445</v>
      </c>
      <c r="D123" s="323" t="s">
        <v>1446</v>
      </c>
      <c r="E123" s="324">
        <v>0</v>
      </c>
      <c r="F123" s="324">
        <v>1900000</v>
      </c>
      <c r="G123" s="324">
        <v>1964500</v>
      </c>
      <c r="H123" s="330">
        <v>0</v>
      </c>
      <c r="I123" s="325">
        <v>103.39473684210527</v>
      </c>
    </row>
    <row r="124" spans="2:9" ht="66.75" customHeight="1" x14ac:dyDescent="0.25">
      <c r="B124" s="326" t="s">
        <v>567</v>
      </c>
      <c r="C124" s="327" t="s">
        <v>1447</v>
      </c>
      <c r="D124" s="328" t="s">
        <v>1448</v>
      </c>
      <c r="E124" s="329">
        <v>0</v>
      </c>
      <c r="F124" s="329">
        <v>1900000</v>
      </c>
      <c r="G124" s="329">
        <v>1964500</v>
      </c>
      <c r="H124" s="330">
        <v>0</v>
      </c>
      <c r="I124" s="330">
        <v>103.39473684210527</v>
      </c>
    </row>
    <row r="125" spans="2:9" ht="92.25" customHeight="1" x14ac:dyDescent="0.25">
      <c r="B125" s="321" t="s">
        <v>567</v>
      </c>
      <c r="C125" s="322" t="s">
        <v>1063</v>
      </c>
      <c r="D125" s="323" t="s">
        <v>1064</v>
      </c>
      <c r="E125" s="324">
        <v>12000000</v>
      </c>
      <c r="F125" s="324">
        <v>7657000</v>
      </c>
      <c r="G125" s="324">
        <v>10853251.289999999</v>
      </c>
      <c r="H125" s="325">
        <f t="shared" ref="H125:H127" si="4">G125/E125*100</f>
        <v>90.443760749999996</v>
      </c>
      <c r="I125" s="325">
        <v>141.74286652736058</v>
      </c>
    </row>
    <row r="126" spans="2:9" ht="66.75" customHeight="1" x14ac:dyDescent="0.25">
      <c r="B126" s="326" t="s">
        <v>567</v>
      </c>
      <c r="C126" s="327" t="s">
        <v>1065</v>
      </c>
      <c r="D126" s="328" t="s">
        <v>1066</v>
      </c>
      <c r="E126" s="329">
        <v>0</v>
      </c>
      <c r="F126" s="329">
        <v>4150000</v>
      </c>
      <c r="G126" s="329">
        <v>4314689.83</v>
      </c>
      <c r="H126" s="330">
        <v>0</v>
      </c>
      <c r="I126" s="330">
        <v>103.96842963855421</v>
      </c>
    </row>
    <row r="127" spans="2:9" ht="66.75" customHeight="1" x14ac:dyDescent="0.25">
      <c r="B127" s="326" t="s">
        <v>567</v>
      </c>
      <c r="C127" s="327" t="s">
        <v>1067</v>
      </c>
      <c r="D127" s="328" t="s">
        <v>1068</v>
      </c>
      <c r="E127" s="329">
        <v>12000000</v>
      </c>
      <c r="F127" s="329">
        <v>3507000</v>
      </c>
      <c r="G127" s="329">
        <v>6538561.46</v>
      </c>
      <c r="H127" s="330">
        <f t="shared" si="4"/>
        <v>54.488012166666664</v>
      </c>
      <c r="I127" s="330">
        <v>186.44315540347876</v>
      </c>
    </row>
    <row r="128" spans="2:9" ht="66.75" customHeight="1" x14ac:dyDescent="0.25">
      <c r="B128" s="321" t="s">
        <v>567</v>
      </c>
      <c r="C128" s="322" t="s">
        <v>1069</v>
      </c>
      <c r="D128" s="323" t="s">
        <v>1070</v>
      </c>
      <c r="E128" s="324">
        <v>0</v>
      </c>
      <c r="F128" s="324">
        <v>4970000</v>
      </c>
      <c r="G128" s="324">
        <v>4908380.07</v>
      </c>
      <c r="H128" s="330">
        <v>0</v>
      </c>
      <c r="I128" s="325">
        <v>98.760162374245482</v>
      </c>
    </row>
    <row r="129" spans="2:9" ht="79.5" customHeight="1" x14ac:dyDescent="0.25">
      <c r="B129" s="326" t="s">
        <v>567</v>
      </c>
      <c r="C129" s="327" t="s">
        <v>1071</v>
      </c>
      <c r="D129" s="328" t="s">
        <v>1072</v>
      </c>
      <c r="E129" s="329">
        <v>0</v>
      </c>
      <c r="F129" s="329">
        <v>4840000</v>
      </c>
      <c r="G129" s="329">
        <v>4765239.3899999997</v>
      </c>
      <c r="H129" s="330">
        <v>0</v>
      </c>
      <c r="I129" s="330">
        <v>98.455359297520644</v>
      </c>
    </row>
    <row r="130" spans="2:9" ht="68.25" customHeight="1" x14ac:dyDescent="0.25">
      <c r="B130" s="326" t="s">
        <v>567</v>
      </c>
      <c r="C130" s="327" t="s">
        <v>1073</v>
      </c>
      <c r="D130" s="328" t="s">
        <v>1074</v>
      </c>
      <c r="E130" s="329">
        <v>0</v>
      </c>
      <c r="F130" s="329">
        <v>130000</v>
      </c>
      <c r="G130" s="329">
        <v>143140.68</v>
      </c>
      <c r="H130" s="330">
        <v>0</v>
      </c>
      <c r="I130" s="330">
        <v>110.10821538461538</v>
      </c>
    </row>
    <row r="131" spans="2:9" ht="102" customHeight="1" x14ac:dyDescent="0.25">
      <c r="B131" s="321" t="s">
        <v>567</v>
      </c>
      <c r="C131" s="322" t="s">
        <v>1075</v>
      </c>
      <c r="D131" s="323" t="s">
        <v>1076</v>
      </c>
      <c r="E131" s="324">
        <v>0</v>
      </c>
      <c r="F131" s="324">
        <v>1430000</v>
      </c>
      <c r="G131" s="324">
        <v>1413480</v>
      </c>
      <c r="H131" s="330">
        <v>0</v>
      </c>
      <c r="I131" s="325">
        <v>98.844755244755248</v>
      </c>
    </row>
    <row r="132" spans="2:9" ht="113.25" customHeight="1" x14ac:dyDescent="0.25">
      <c r="B132" s="326" t="s">
        <v>567</v>
      </c>
      <c r="C132" s="327" t="s">
        <v>1077</v>
      </c>
      <c r="D132" s="328" t="s">
        <v>1896</v>
      </c>
      <c r="E132" s="329">
        <v>0</v>
      </c>
      <c r="F132" s="329">
        <v>1430000</v>
      </c>
      <c r="G132" s="329">
        <v>1413480</v>
      </c>
      <c r="H132" s="330">
        <v>0</v>
      </c>
      <c r="I132" s="330">
        <v>98.844755244755248</v>
      </c>
    </row>
    <row r="133" spans="2:9" ht="113.25" customHeight="1" x14ac:dyDescent="0.25">
      <c r="B133" s="321" t="s">
        <v>567</v>
      </c>
      <c r="C133" s="322" t="s">
        <v>1897</v>
      </c>
      <c r="D133" s="323" t="s">
        <v>1898</v>
      </c>
      <c r="E133" s="324">
        <v>0</v>
      </c>
      <c r="F133" s="324">
        <v>36200000</v>
      </c>
      <c r="G133" s="324">
        <v>38877914.159999996</v>
      </c>
      <c r="H133" s="330">
        <v>0</v>
      </c>
      <c r="I133" s="325">
        <v>107.39755292817679</v>
      </c>
    </row>
    <row r="134" spans="2:9" ht="34.5" customHeight="1" x14ac:dyDescent="0.25">
      <c r="B134" s="321" t="s">
        <v>567</v>
      </c>
      <c r="C134" s="322" t="s">
        <v>152</v>
      </c>
      <c r="D134" s="323" t="s">
        <v>153</v>
      </c>
      <c r="E134" s="324">
        <v>6793118.7999999998</v>
      </c>
      <c r="F134" s="324">
        <v>32443118.800000001</v>
      </c>
      <c r="G134" s="324">
        <v>36129185.780000001</v>
      </c>
      <c r="H134" s="325">
        <f t="shared" ref="H134:H172" si="5">G134/E134*100</f>
        <v>531.84975625628692</v>
      </c>
      <c r="I134" s="325">
        <v>111.36162957304832</v>
      </c>
    </row>
    <row r="135" spans="2:9" ht="23.25" customHeight="1" x14ac:dyDescent="0.25">
      <c r="B135" s="321" t="s">
        <v>567</v>
      </c>
      <c r="C135" s="322" t="s">
        <v>154</v>
      </c>
      <c r="D135" s="323" t="s">
        <v>155</v>
      </c>
      <c r="E135" s="324">
        <v>6793118.7999999998</v>
      </c>
      <c r="F135" s="324">
        <v>32443118.800000001</v>
      </c>
      <c r="G135" s="324">
        <v>36011666.049999997</v>
      </c>
      <c r="H135" s="325">
        <f t="shared" si="5"/>
        <v>530.11977429277397</v>
      </c>
      <c r="I135" s="325">
        <v>110.9993964267085</v>
      </c>
    </row>
    <row r="136" spans="2:9" ht="23.25" customHeight="1" x14ac:dyDescent="0.25">
      <c r="B136" s="326" t="s">
        <v>567</v>
      </c>
      <c r="C136" s="327" t="s">
        <v>156</v>
      </c>
      <c r="D136" s="328" t="s">
        <v>157</v>
      </c>
      <c r="E136" s="329">
        <v>6793118.7999999998</v>
      </c>
      <c r="F136" s="329">
        <v>32443118.800000001</v>
      </c>
      <c r="G136" s="329">
        <v>36011666.049999997</v>
      </c>
      <c r="H136" s="330">
        <f t="shared" si="5"/>
        <v>530.11977429277397</v>
      </c>
      <c r="I136" s="330">
        <v>110.9993964267085</v>
      </c>
    </row>
    <row r="137" spans="2:9" ht="34.5" customHeight="1" x14ac:dyDescent="0.25">
      <c r="B137" s="321" t="s">
        <v>567</v>
      </c>
      <c r="C137" s="322" t="s">
        <v>1103</v>
      </c>
      <c r="D137" s="323" t="s">
        <v>1104</v>
      </c>
      <c r="E137" s="324">
        <v>0</v>
      </c>
      <c r="F137" s="324">
        <v>0</v>
      </c>
      <c r="G137" s="324">
        <v>117519.73</v>
      </c>
      <c r="H137" s="330">
        <v>0</v>
      </c>
      <c r="I137" s="325">
        <v>0</v>
      </c>
    </row>
    <row r="138" spans="2:9" ht="34.5" customHeight="1" x14ac:dyDescent="0.25">
      <c r="B138" s="326" t="s">
        <v>567</v>
      </c>
      <c r="C138" s="327" t="s">
        <v>1105</v>
      </c>
      <c r="D138" s="328" t="s">
        <v>1106</v>
      </c>
      <c r="E138" s="329">
        <v>0</v>
      </c>
      <c r="F138" s="329">
        <v>0</v>
      </c>
      <c r="G138" s="329">
        <v>117519.73</v>
      </c>
      <c r="H138" s="330">
        <v>0</v>
      </c>
      <c r="I138" s="330">
        <v>0</v>
      </c>
    </row>
    <row r="139" spans="2:9" ht="90.75" customHeight="1" x14ac:dyDescent="0.25">
      <c r="B139" s="321" t="s">
        <v>567</v>
      </c>
      <c r="C139" s="322" t="s">
        <v>158</v>
      </c>
      <c r="D139" s="323" t="s">
        <v>159</v>
      </c>
      <c r="E139" s="324">
        <v>6657740218.4300003</v>
      </c>
      <c r="F139" s="324">
        <v>7107271898.7700005</v>
      </c>
      <c r="G139" s="324">
        <v>6777244899.9899998</v>
      </c>
      <c r="H139" s="325">
        <f t="shared" si="5"/>
        <v>101.79497363428489</v>
      </c>
      <c r="I139" s="325">
        <v>95.356488347700392</v>
      </c>
    </row>
    <row r="140" spans="2:9" ht="15" customHeight="1" x14ac:dyDescent="0.25">
      <c r="B140" s="321" t="s">
        <v>567</v>
      </c>
      <c r="C140" s="322" t="s">
        <v>160</v>
      </c>
      <c r="D140" s="323" t="s">
        <v>161</v>
      </c>
      <c r="E140" s="324">
        <v>6657740218.4300003</v>
      </c>
      <c r="F140" s="324">
        <v>7121856928.3999996</v>
      </c>
      <c r="G140" s="324">
        <v>6790933426.29</v>
      </c>
      <c r="H140" s="325">
        <f t="shared" si="5"/>
        <v>102.00057682472038</v>
      </c>
      <c r="I140" s="325">
        <v>95.353409855927211</v>
      </c>
    </row>
    <row r="141" spans="2:9" ht="23.25" customHeight="1" x14ac:dyDescent="0.25">
      <c r="B141" s="321" t="s">
        <v>567</v>
      </c>
      <c r="C141" s="322" t="s">
        <v>1078</v>
      </c>
      <c r="D141" s="323" t="s">
        <v>1079</v>
      </c>
      <c r="E141" s="324">
        <v>0</v>
      </c>
      <c r="F141" s="324">
        <v>56045300</v>
      </c>
      <c r="G141" s="324">
        <v>56045300</v>
      </c>
      <c r="H141" s="330">
        <v>0</v>
      </c>
      <c r="I141" s="325">
        <v>100</v>
      </c>
    </row>
    <row r="142" spans="2:9" ht="45.75" customHeight="1" x14ac:dyDescent="0.25">
      <c r="B142" s="326" t="s">
        <v>567</v>
      </c>
      <c r="C142" s="327" t="s">
        <v>1107</v>
      </c>
      <c r="D142" s="328" t="s">
        <v>1108</v>
      </c>
      <c r="E142" s="329">
        <v>0</v>
      </c>
      <c r="F142" s="329">
        <v>56045300</v>
      </c>
      <c r="G142" s="329">
        <v>56045300</v>
      </c>
      <c r="H142" s="330">
        <v>0</v>
      </c>
      <c r="I142" s="330">
        <v>100</v>
      </c>
    </row>
    <row r="143" spans="2:9" ht="34.5" customHeight="1" x14ac:dyDescent="0.25">
      <c r="B143" s="321" t="s">
        <v>567</v>
      </c>
      <c r="C143" s="322" t="s">
        <v>162</v>
      </c>
      <c r="D143" s="323" t="s">
        <v>163</v>
      </c>
      <c r="E143" s="324">
        <v>3071275748.4299998</v>
      </c>
      <c r="F143" s="324">
        <v>3500247838.4000001</v>
      </c>
      <c r="G143" s="324">
        <v>3188115718.5599999</v>
      </c>
      <c r="H143" s="325">
        <f t="shared" si="5"/>
        <v>103.80428133780326</v>
      </c>
      <c r="I143" s="325">
        <v>91.082570884961129</v>
      </c>
    </row>
    <row r="144" spans="2:9" ht="68.25" customHeight="1" x14ac:dyDescent="0.25">
      <c r="B144" s="326" t="s">
        <v>567</v>
      </c>
      <c r="C144" s="327" t="s">
        <v>1109</v>
      </c>
      <c r="D144" s="328" t="s">
        <v>1110</v>
      </c>
      <c r="E144" s="329">
        <v>96770000</v>
      </c>
      <c r="F144" s="329">
        <v>283839975</v>
      </c>
      <c r="G144" s="329">
        <v>166852946.84999999</v>
      </c>
      <c r="H144" s="330">
        <f t="shared" si="5"/>
        <v>172.42218337294614</v>
      </c>
      <c r="I144" s="330">
        <v>58.784160634878859</v>
      </c>
    </row>
    <row r="145" spans="2:9" ht="68.25" customHeight="1" x14ac:dyDescent="0.25">
      <c r="B145" s="326" t="s">
        <v>567</v>
      </c>
      <c r="C145" s="327" t="s">
        <v>1111</v>
      </c>
      <c r="D145" s="328" t="s">
        <v>1112</v>
      </c>
      <c r="E145" s="329">
        <v>87224000</v>
      </c>
      <c r="F145" s="329">
        <v>0</v>
      </c>
      <c r="G145" s="329">
        <v>0</v>
      </c>
      <c r="H145" s="330">
        <f t="shared" si="5"/>
        <v>0</v>
      </c>
      <c r="I145" s="330">
        <v>0</v>
      </c>
    </row>
    <row r="146" spans="2:9" ht="57" customHeight="1" x14ac:dyDescent="0.25">
      <c r="B146" s="326" t="s">
        <v>567</v>
      </c>
      <c r="C146" s="327" t="s">
        <v>1899</v>
      </c>
      <c r="D146" s="328" t="s">
        <v>1900</v>
      </c>
      <c r="E146" s="329">
        <v>2195130</v>
      </c>
      <c r="F146" s="329">
        <v>2015324.37</v>
      </c>
      <c r="G146" s="329">
        <v>2013505.62</v>
      </c>
      <c r="H146" s="330">
        <f t="shared" si="5"/>
        <v>91.72603080455373</v>
      </c>
      <c r="I146" s="330">
        <v>99.909753981687828</v>
      </c>
    </row>
    <row r="147" spans="2:9" ht="57" customHeight="1" x14ac:dyDescent="0.25">
      <c r="B147" s="326" t="s">
        <v>567</v>
      </c>
      <c r="C147" s="327" t="s">
        <v>1901</v>
      </c>
      <c r="D147" s="328" t="s">
        <v>1902</v>
      </c>
      <c r="E147" s="329">
        <v>3196870</v>
      </c>
      <c r="F147" s="329">
        <v>2914110</v>
      </c>
      <c r="G147" s="329">
        <v>2914106.49</v>
      </c>
      <c r="H147" s="330">
        <f t="shared" si="5"/>
        <v>91.154988785906227</v>
      </c>
      <c r="I147" s="330">
        <v>99.999879551561193</v>
      </c>
    </row>
    <row r="148" spans="2:9" ht="68.25" customHeight="1" x14ac:dyDescent="0.25">
      <c r="B148" s="326" t="s">
        <v>567</v>
      </c>
      <c r="C148" s="327" t="s">
        <v>1903</v>
      </c>
      <c r="D148" s="328" t="s">
        <v>1904</v>
      </c>
      <c r="E148" s="329">
        <v>0</v>
      </c>
      <c r="F148" s="329">
        <v>2159428.69</v>
      </c>
      <c r="G148" s="329">
        <v>2159428.69</v>
      </c>
      <c r="H148" s="330">
        <v>0</v>
      </c>
      <c r="I148" s="330">
        <v>100</v>
      </c>
    </row>
    <row r="149" spans="2:9" ht="113.25" customHeight="1" x14ac:dyDescent="0.25">
      <c r="B149" s="326" t="s">
        <v>567</v>
      </c>
      <c r="C149" s="327" t="s">
        <v>1449</v>
      </c>
      <c r="D149" s="328" t="s">
        <v>1450</v>
      </c>
      <c r="E149" s="329">
        <v>97106200</v>
      </c>
      <c r="F149" s="329">
        <v>97106200</v>
      </c>
      <c r="G149" s="329">
        <v>40061370</v>
      </c>
      <c r="H149" s="330">
        <f t="shared" si="5"/>
        <v>41.255213364337187</v>
      </c>
      <c r="I149" s="330">
        <v>41.255213364337187</v>
      </c>
    </row>
    <row r="150" spans="2:9" ht="54" customHeight="1" x14ac:dyDescent="0.25">
      <c r="B150" s="326" t="s">
        <v>567</v>
      </c>
      <c r="C150" s="327" t="s">
        <v>1113</v>
      </c>
      <c r="D150" s="328" t="s">
        <v>1114</v>
      </c>
      <c r="E150" s="329">
        <v>152385300</v>
      </c>
      <c r="F150" s="329">
        <v>152385281.22999999</v>
      </c>
      <c r="G150" s="329">
        <v>147811349.59</v>
      </c>
      <c r="H150" s="330">
        <f t="shared" si="5"/>
        <v>96.998430681962105</v>
      </c>
      <c r="I150" s="330">
        <v>96.998442629707526</v>
      </c>
    </row>
    <row r="151" spans="2:9" ht="54" customHeight="1" x14ac:dyDescent="0.25">
      <c r="B151" s="326" t="s">
        <v>567</v>
      </c>
      <c r="C151" s="327" t="s">
        <v>1905</v>
      </c>
      <c r="D151" s="328" t="s">
        <v>1906</v>
      </c>
      <c r="E151" s="329">
        <v>278847240</v>
      </c>
      <c r="F151" s="329">
        <v>278847240</v>
      </c>
      <c r="G151" s="329">
        <v>57624667</v>
      </c>
      <c r="H151" s="330">
        <f t="shared" si="5"/>
        <v>20.665317325715684</v>
      </c>
      <c r="I151" s="330">
        <v>20.665317325715684</v>
      </c>
    </row>
    <row r="152" spans="2:9" ht="68.25" customHeight="1" x14ac:dyDescent="0.25">
      <c r="B152" s="326" t="s">
        <v>567</v>
      </c>
      <c r="C152" s="327" t="s">
        <v>1115</v>
      </c>
      <c r="D152" s="328" t="s">
        <v>1116</v>
      </c>
      <c r="E152" s="329">
        <v>1819200</v>
      </c>
      <c r="F152" s="329">
        <v>1819200</v>
      </c>
      <c r="G152" s="329">
        <v>1819140.76</v>
      </c>
      <c r="H152" s="330">
        <f t="shared" si="5"/>
        <v>99.996743623570808</v>
      </c>
      <c r="I152" s="330">
        <v>99.996743623570808</v>
      </c>
    </row>
    <row r="153" spans="2:9" ht="23.25" customHeight="1" x14ac:dyDescent="0.25">
      <c r="B153" s="326" t="s">
        <v>567</v>
      </c>
      <c r="C153" s="327" t="s">
        <v>1117</v>
      </c>
      <c r="D153" s="328" t="s">
        <v>1118</v>
      </c>
      <c r="E153" s="329">
        <v>730440</v>
      </c>
      <c r="F153" s="329">
        <v>730437.11</v>
      </c>
      <c r="G153" s="329">
        <v>730437.11</v>
      </c>
      <c r="H153" s="330">
        <f t="shared" si="5"/>
        <v>99.999604348064182</v>
      </c>
      <c r="I153" s="330">
        <v>100</v>
      </c>
    </row>
    <row r="154" spans="2:9" ht="34.5" customHeight="1" x14ac:dyDescent="0.25">
      <c r="B154" s="326" t="s">
        <v>567</v>
      </c>
      <c r="C154" s="327" t="s">
        <v>1119</v>
      </c>
      <c r="D154" s="328" t="s">
        <v>1120</v>
      </c>
      <c r="E154" s="329">
        <v>281920700</v>
      </c>
      <c r="F154" s="329">
        <v>339589820</v>
      </c>
      <c r="G154" s="329">
        <v>338126078.16000003</v>
      </c>
      <c r="H154" s="330">
        <f t="shared" si="5"/>
        <v>119.93659144575052</v>
      </c>
      <c r="I154" s="330">
        <v>99.568967691669911</v>
      </c>
    </row>
    <row r="155" spans="2:9" ht="34.5" customHeight="1" x14ac:dyDescent="0.25">
      <c r="B155" s="326" t="s">
        <v>567</v>
      </c>
      <c r="C155" s="327" t="s">
        <v>1451</v>
      </c>
      <c r="D155" s="328" t="s">
        <v>1452</v>
      </c>
      <c r="E155" s="329">
        <v>226655258.43000001</v>
      </c>
      <c r="F155" s="329">
        <v>404398090</v>
      </c>
      <c r="G155" s="329">
        <v>391909425.54000002</v>
      </c>
      <c r="H155" s="330">
        <f t="shared" si="5"/>
        <v>172.90991978508936</v>
      </c>
      <c r="I155" s="330">
        <v>96.911789454791943</v>
      </c>
    </row>
    <row r="156" spans="2:9" ht="34.5" customHeight="1" x14ac:dyDescent="0.25">
      <c r="B156" s="326" t="s">
        <v>567</v>
      </c>
      <c r="C156" s="327" t="s">
        <v>1453</v>
      </c>
      <c r="D156" s="328" t="s">
        <v>1454</v>
      </c>
      <c r="E156" s="329">
        <v>214673050</v>
      </c>
      <c r="F156" s="329">
        <v>214673050</v>
      </c>
      <c r="G156" s="329">
        <v>357667623</v>
      </c>
      <c r="H156" s="330">
        <f t="shared" si="5"/>
        <v>166.61039799825826</v>
      </c>
      <c r="I156" s="330">
        <v>166.61039799825826</v>
      </c>
    </row>
    <row r="157" spans="2:9" ht="77.25" customHeight="1" x14ac:dyDescent="0.25">
      <c r="B157" s="326" t="s">
        <v>567</v>
      </c>
      <c r="C157" s="327" t="s">
        <v>1455</v>
      </c>
      <c r="D157" s="328" t="s">
        <v>1456</v>
      </c>
      <c r="E157" s="329">
        <v>1087255430</v>
      </c>
      <c r="F157" s="329">
        <v>1349677310</v>
      </c>
      <c r="G157" s="329">
        <v>1332137461.6500001</v>
      </c>
      <c r="H157" s="330">
        <f t="shared" si="5"/>
        <v>122.52295319877133</v>
      </c>
      <c r="I157" s="330">
        <v>98.700441341049157</v>
      </c>
    </row>
    <row r="158" spans="2:9" ht="23.25" customHeight="1" x14ac:dyDescent="0.25">
      <c r="B158" s="326" t="s">
        <v>567</v>
      </c>
      <c r="C158" s="327" t="s">
        <v>1121</v>
      </c>
      <c r="D158" s="328" t="s">
        <v>1122</v>
      </c>
      <c r="E158" s="329">
        <v>540496930</v>
      </c>
      <c r="F158" s="329">
        <v>370092372</v>
      </c>
      <c r="G158" s="329">
        <v>346288178.10000002</v>
      </c>
      <c r="H158" s="330">
        <f t="shared" si="5"/>
        <v>64.068481961590436</v>
      </c>
      <c r="I158" s="330">
        <v>93.568039846009043</v>
      </c>
    </row>
    <row r="159" spans="2:9" ht="45.75" customHeight="1" x14ac:dyDescent="0.25">
      <c r="B159" s="321" t="s">
        <v>567</v>
      </c>
      <c r="C159" s="322" t="s">
        <v>167</v>
      </c>
      <c r="D159" s="323" t="s">
        <v>168</v>
      </c>
      <c r="E159" s="324">
        <v>3581464470</v>
      </c>
      <c r="F159" s="324">
        <v>3511596790</v>
      </c>
      <c r="G159" s="324">
        <v>3497913608.48</v>
      </c>
      <c r="H159" s="325">
        <f t="shared" si="5"/>
        <v>97.667131358698072</v>
      </c>
      <c r="I159" s="325">
        <v>99.610343033717157</v>
      </c>
    </row>
    <row r="160" spans="2:9" ht="44.25" customHeight="1" x14ac:dyDescent="0.25">
      <c r="B160" s="326" t="s">
        <v>567</v>
      </c>
      <c r="C160" s="327" t="s">
        <v>1123</v>
      </c>
      <c r="D160" s="328" t="s">
        <v>1124</v>
      </c>
      <c r="E160" s="329">
        <v>55798670</v>
      </c>
      <c r="F160" s="329">
        <v>57433490</v>
      </c>
      <c r="G160" s="329">
        <v>56597217.990000002</v>
      </c>
      <c r="H160" s="330">
        <f t="shared" si="5"/>
        <v>101.43112369882653</v>
      </c>
      <c r="I160" s="330">
        <v>98.543929665426916</v>
      </c>
    </row>
    <row r="161" spans="2:9" ht="51" customHeight="1" x14ac:dyDescent="0.25">
      <c r="B161" s="326" t="s">
        <v>567</v>
      </c>
      <c r="C161" s="327" t="s">
        <v>1125</v>
      </c>
      <c r="D161" s="328" t="s">
        <v>1126</v>
      </c>
      <c r="E161" s="329">
        <v>72805000</v>
      </c>
      <c r="F161" s="329">
        <v>60382000</v>
      </c>
      <c r="G161" s="329">
        <v>52638177</v>
      </c>
      <c r="H161" s="330">
        <f t="shared" si="5"/>
        <v>72.300222512190089</v>
      </c>
      <c r="I161" s="330">
        <v>87.175279056672522</v>
      </c>
    </row>
    <row r="162" spans="2:9" ht="51" customHeight="1" x14ac:dyDescent="0.25">
      <c r="B162" s="326" t="s">
        <v>567</v>
      </c>
      <c r="C162" s="327" t="s">
        <v>1127</v>
      </c>
      <c r="D162" s="328" t="s">
        <v>1907</v>
      </c>
      <c r="E162" s="329">
        <v>61198000</v>
      </c>
      <c r="F162" s="329">
        <v>66273000</v>
      </c>
      <c r="G162" s="329">
        <v>66271708.100000001</v>
      </c>
      <c r="H162" s="330">
        <f t="shared" si="5"/>
        <v>108.29064364848524</v>
      </c>
      <c r="I162" s="330">
        <v>99.998050639023432</v>
      </c>
    </row>
    <row r="163" spans="2:9" ht="51" customHeight="1" x14ac:dyDescent="0.25">
      <c r="B163" s="326" t="s">
        <v>567</v>
      </c>
      <c r="C163" s="327" t="s">
        <v>1128</v>
      </c>
      <c r="D163" s="328" t="s">
        <v>1129</v>
      </c>
      <c r="E163" s="329">
        <v>6500</v>
      </c>
      <c r="F163" s="329">
        <v>0</v>
      </c>
      <c r="G163" s="329">
        <v>0</v>
      </c>
      <c r="H163" s="330">
        <f t="shared" si="5"/>
        <v>0</v>
      </c>
      <c r="I163" s="330">
        <v>0</v>
      </c>
    </row>
    <row r="164" spans="2:9" ht="51" customHeight="1" x14ac:dyDescent="0.25">
      <c r="B164" s="326" t="s">
        <v>567</v>
      </c>
      <c r="C164" s="327" t="s">
        <v>1130</v>
      </c>
      <c r="D164" s="328" t="s">
        <v>1457</v>
      </c>
      <c r="E164" s="329">
        <v>2450000</v>
      </c>
      <c r="F164" s="329">
        <v>2450000</v>
      </c>
      <c r="G164" s="329">
        <v>2369700</v>
      </c>
      <c r="H164" s="330">
        <f t="shared" si="5"/>
        <v>96.722448979591832</v>
      </c>
      <c r="I164" s="330">
        <v>96.722448979591832</v>
      </c>
    </row>
    <row r="165" spans="2:9" ht="60" customHeight="1" x14ac:dyDescent="0.25">
      <c r="B165" s="326" t="s">
        <v>567</v>
      </c>
      <c r="C165" s="327" t="s">
        <v>1458</v>
      </c>
      <c r="D165" s="328" t="s">
        <v>1459</v>
      </c>
      <c r="E165" s="329">
        <v>0</v>
      </c>
      <c r="F165" s="329">
        <v>2500000</v>
      </c>
      <c r="G165" s="329">
        <v>2369700</v>
      </c>
      <c r="H165" s="330">
        <v>0</v>
      </c>
      <c r="I165" s="330">
        <v>94.787999999999997</v>
      </c>
    </row>
    <row r="166" spans="2:9" ht="60" customHeight="1" x14ac:dyDescent="0.25">
      <c r="B166" s="326" t="s">
        <v>567</v>
      </c>
      <c r="C166" s="327" t="s">
        <v>1908</v>
      </c>
      <c r="D166" s="328" t="s">
        <v>1909</v>
      </c>
      <c r="E166" s="329">
        <v>4673300</v>
      </c>
      <c r="F166" s="329">
        <v>4673300</v>
      </c>
      <c r="G166" s="329">
        <v>4673299.24</v>
      </c>
      <c r="H166" s="330">
        <f t="shared" si="5"/>
        <v>99.999983737401848</v>
      </c>
      <c r="I166" s="330">
        <v>99.999983737401848</v>
      </c>
    </row>
    <row r="167" spans="2:9" ht="81" customHeight="1" x14ac:dyDescent="0.25">
      <c r="B167" s="326" t="s">
        <v>567</v>
      </c>
      <c r="C167" s="327" t="s">
        <v>1131</v>
      </c>
      <c r="D167" s="328" t="s">
        <v>1460</v>
      </c>
      <c r="E167" s="329">
        <v>79511000</v>
      </c>
      <c r="F167" s="329">
        <v>79344000</v>
      </c>
      <c r="G167" s="329">
        <v>77103560.230000004</v>
      </c>
      <c r="H167" s="330">
        <f t="shared" si="5"/>
        <v>96.972192816088338</v>
      </c>
      <c r="I167" s="330">
        <v>97.176295913994764</v>
      </c>
    </row>
    <row r="168" spans="2:9" ht="26.25" customHeight="1" x14ac:dyDescent="0.25">
      <c r="B168" s="326" t="s">
        <v>567</v>
      </c>
      <c r="C168" s="327" t="s">
        <v>1132</v>
      </c>
      <c r="D168" s="328" t="s">
        <v>1133</v>
      </c>
      <c r="E168" s="329">
        <v>3305022000</v>
      </c>
      <c r="F168" s="329">
        <v>3238541000</v>
      </c>
      <c r="G168" s="329">
        <v>3235890245.9200001</v>
      </c>
      <c r="H168" s="330">
        <f t="shared" si="5"/>
        <v>97.908281576340499</v>
      </c>
      <c r="I168" s="330">
        <v>99.918149744591773</v>
      </c>
    </row>
    <row r="169" spans="2:9" ht="24" customHeight="1" x14ac:dyDescent="0.25">
      <c r="B169" s="326" t="s">
        <v>567</v>
      </c>
      <c r="C169" s="327" t="s">
        <v>171</v>
      </c>
      <c r="D169" s="328" t="s">
        <v>172</v>
      </c>
      <c r="E169" s="329">
        <v>3305022000</v>
      </c>
      <c r="F169" s="329">
        <v>3238541000</v>
      </c>
      <c r="G169" s="329">
        <v>3235890245.9200001</v>
      </c>
      <c r="H169" s="330">
        <f t="shared" si="5"/>
        <v>97.908281576340499</v>
      </c>
      <c r="I169" s="330">
        <v>99.918149744591773</v>
      </c>
    </row>
    <row r="170" spans="2:9" ht="13.5" customHeight="1" x14ac:dyDescent="0.25">
      <c r="B170" s="321" t="s">
        <v>567</v>
      </c>
      <c r="C170" s="322" t="s">
        <v>173</v>
      </c>
      <c r="D170" s="323" t="s">
        <v>174</v>
      </c>
      <c r="E170" s="324">
        <v>5000000</v>
      </c>
      <c r="F170" s="324">
        <v>53967000</v>
      </c>
      <c r="G170" s="324">
        <v>48858799.25</v>
      </c>
      <c r="H170" s="325">
        <f t="shared" si="5"/>
        <v>977.17598500000008</v>
      </c>
      <c r="I170" s="325">
        <v>90.534584560935386</v>
      </c>
    </row>
    <row r="171" spans="2:9" ht="25.5" customHeight="1" x14ac:dyDescent="0.25">
      <c r="B171" s="326" t="s">
        <v>567</v>
      </c>
      <c r="C171" s="327" t="s">
        <v>1134</v>
      </c>
      <c r="D171" s="328" t="s">
        <v>1135</v>
      </c>
      <c r="E171" s="329">
        <v>5000000</v>
      </c>
      <c r="F171" s="329">
        <v>53967000</v>
      </c>
      <c r="G171" s="329">
        <v>48858799.25</v>
      </c>
      <c r="H171" s="330">
        <f t="shared" si="5"/>
        <v>977.17598500000008</v>
      </c>
      <c r="I171" s="330">
        <v>90.534584560935386</v>
      </c>
    </row>
    <row r="172" spans="2:9" ht="25.5" customHeight="1" x14ac:dyDescent="0.25">
      <c r="B172" s="326" t="s">
        <v>567</v>
      </c>
      <c r="C172" s="327" t="s">
        <v>175</v>
      </c>
      <c r="D172" s="328" t="s">
        <v>176</v>
      </c>
      <c r="E172" s="329">
        <v>5000000</v>
      </c>
      <c r="F172" s="329">
        <v>53967000</v>
      </c>
      <c r="G172" s="329">
        <v>48858799.25</v>
      </c>
      <c r="H172" s="330">
        <f t="shared" si="5"/>
        <v>977.17598500000008</v>
      </c>
      <c r="I172" s="330">
        <v>90.534584560935386</v>
      </c>
    </row>
    <row r="173" spans="2:9" ht="30" customHeight="1" x14ac:dyDescent="0.25">
      <c r="B173" s="321" t="s">
        <v>567</v>
      </c>
      <c r="C173" s="322" t="s">
        <v>1136</v>
      </c>
      <c r="D173" s="323" t="s">
        <v>1137</v>
      </c>
      <c r="E173" s="324">
        <v>0</v>
      </c>
      <c r="F173" s="324">
        <v>36387724.170000002</v>
      </c>
      <c r="G173" s="324">
        <v>37281077.5</v>
      </c>
      <c r="H173" s="330">
        <v>0</v>
      </c>
      <c r="I173" s="325">
        <v>102.45509536630084</v>
      </c>
    </row>
    <row r="174" spans="2:9" ht="30" customHeight="1" x14ac:dyDescent="0.25">
      <c r="B174" s="321" t="s">
        <v>567</v>
      </c>
      <c r="C174" s="322" t="s">
        <v>1138</v>
      </c>
      <c r="D174" s="323" t="s">
        <v>1139</v>
      </c>
      <c r="E174" s="324">
        <v>0</v>
      </c>
      <c r="F174" s="324">
        <v>36387724.170000002</v>
      </c>
      <c r="G174" s="324">
        <v>37281077.5</v>
      </c>
      <c r="H174" s="330">
        <v>0</v>
      </c>
      <c r="I174" s="325">
        <v>102.45509536630084</v>
      </c>
    </row>
    <row r="175" spans="2:9" ht="30" customHeight="1" x14ac:dyDescent="0.25">
      <c r="B175" s="326" t="s">
        <v>567</v>
      </c>
      <c r="C175" s="327" t="s">
        <v>1140</v>
      </c>
      <c r="D175" s="328" t="s">
        <v>1141</v>
      </c>
      <c r="E175" s="329">
        <v>0</v>
      </c>
      <c r="F175" s="329">
        <v>36387724.170000002</v>
      </c>
      <c r="G175" s="329">
        <v>37281077.5</v>
      </c>
      <c r="H175" s="330">
        <v>0</v>
      </c>
      <c r="I175" s="330">
        <v>102.45509536630084</v>
      </c>
    </row>
    <row r="176" spans="2:9" ht="45" customHeight="1" x14ac:dyDescent="0.25">
      <c r="B176" s="326" t="s">
        <v>567</v>
      </c>
      <c r="C176" s="327" t="s">
        <v>1147</v>
      </c>
      <c r="D176" s="328" t="s">
        <v>1148</v>
      </c>
      <c r="E176" s="329">
        <v>0</v>
      </c>
      <c r="F176" s="329">
        <v>36387724.170000002</v>
      </c>
      <c r="G176" s="329">
        <v>37281077.5</v>
      </c>
      <c r="H176" s="330">
        <v>0</v>
      </c>
      <c r="I176" s="330">
        <v>102.45509536630084</v>
      </c>
    </row>
    <row r="177" spans="2:9" ht="45" customHeight="1" x14ac:dyDescent="0.25">
      <c r="B177" s="321" t="s">
        <v>567</v>
      </c>
      <c r="C177" s="322" t="s">
        <v>177</v>
      </c>
      <c r="D177" s="323" t="s">
        <v>178</v>
      </c>
      <c r="E177" s="324">
        <v>0</v>
      </c>
      <c r="F177" s="324">
        <v>1970000</v>
      </c>
      <c r="G177" s="324">
        <v>1973150</v>
      </c>
      <c r="H177" s="330">
        <v>0</v>
      </c>
      <c r="I177" s="325">
        <v>100.15989847715736</v>
      </c>
    </row>
    <row r="178" spans="2:9" ht="61.5" customHeight="1" x14ac:dyDescent="0.25">
      <c r="B178" s="321" t="s">
        <v>567</v>
      </c>
      <c r="C178" s="322" t="s">
        <v>179</v>
      </c>
      <c r="D178" s="323" t="s">
        <v>180</v>
      </c>
      <c r="E178" s="324">
        <v>0</v>
      </c>
      <c r="F178" s="324">
        <v>1970000</v>
      </c>
      <c r="G178" s="324">
        <v>1973150</v>
      </c>
      <c r="H178" s="330">
        <v>0</v>
      </c>
      <c r="I178" s="325">
        <v>100.15989847715736</v>
      </c>
    </row>
    <row r="179" spans="2:9" ht="61.5" customHeight="1" x14ac:dyDescent="0.25">
      <c r="B179" s="326" t="s">
        <v>567</v>
      </c>
      <c r="C179" s="327" t="s">
        <v>181</v>
      </c>
      <c r="D179" s="328" t="s">
        <v>182</v>
      </c>
      <c r="E179" s="329">
        <v>0</v>
      </c>
      <c r="F179" s="329">
        <v>839000</v>
      </c>
      <c r="G179" s="329">
        <v>839400</v>
      </c>
      <c r="H179" s="330">
        <v>0</v>
      </c>
      <c r="I179" s="330">
        <v>100.04767580452921</v>
      </c>
    </row>
    <row r="180" spans="2:9" ht="61.5" customHeight="1" x14ac:dyDescent="0.25">
      <c r="B180" s="326" t="s">
        <v>567</v>
      </c>
      <c r="C180" s="327" t="s">
        <v>184</v>
      </c>
      <c r="D180" s="328" t="s">
        <v>180</v>
      </c>
      <c r="E180" s="329">
        <v>0</v>
      </c>
      <c r="F180" s="329">
        <v>1131000</v>
      </c>
      <c r="G180" s="329">
        <v>1133750</v>
      </c>
      <c r="H180" s="330">
        <v>0</v>
      </c>
      <c r="I180" s="330">
        <v>100.24314765694075</v>
      </c>
    </row>
    <row r="181" spans="2:9" ht="61.5" customHeight="1" x14ac:dyDescent="0.25">
      <c r="B181" s="321" t="s">
        <v>567</v>
      </c>
      <c r="C181" s="322" t="s">
        <v>1142</v>
      </c>
      <c r="D181" s="323" t="s">
        <v>1143</v>
      </c>
      <c r="E181" s="324">
        <v>0</v>
      </c>
      <c r="F181" s="324">
        <v>0</v>
      </c>
      <c r="G181" s="324">
        <v>0</v>
      </c>
      <c r="H181" s="330">
        <v>0</v>
      </c>
      <c r="I181" s="325">
        <v>0</v>
      </c>
    </row>
    <row r="182" spans="2:9" ht="61.5" customHeight="1" x14ac:dyDescent="0.25">
      <c r="B182" s="321" t="s">
        <v>567</v>
      </c>
      <c r="C182" s="322" t="s">
        <v>1144</v>
      </c>
      <c r="D182" s="323" t="s">
        <v>1145</v>
      </c>
      <c r="E182" s="324">
        <v>0</v>
      </c>
      <c r="F182" s="324">
        <v>0</v>
      </c>
      <c r="G182" s="324">
        <v>0</v>
      </c>
      <c r="H182" s="330">
        <v>0</v>
      </c>
      <c r="I182" s="325">
        <v>0</v>
      </c>
    </row>
    <row r="183" spans="2:9" ht="58.5" customHeight="1" x14ac:dyDescent="0.25">
      <c r="B183" s="321" t="s">
        <v>567</v>
      </c>
      <c r="C183" s="322" t="s">
        <v>186</v>
      </c>
      <c r="D183" s="323" t="s">
        <v>187</v>
      </c>
      <c r="E183" s="324">
        <v>0</v>
      </c>
      <c r="F183" s="324">
        <v>77285.14</v>
      </c>
      <c r="G183" s="324">
        <v>77285.14</v>
      </c>
      <c r="H183" s="330">
        <v>0</v>
      </c>
      <c r="I183" s="325">
        <v>100</v>
      </c>
    </row>
    <row r="184" spans="2:9" ht="67.5" customHeight="1" x14ac:dyDescent="0.25">
      <c r="B184" s="321" t="s">
        <v>567</v>
      </c>
      <c r="C184" s="322" t="s">
        <v>188</v>
      </c>
      <c r="D184" s="323" t="s">
        <v>189</v>
      </c>
      <c r="E184" s="324">
        <v>0</v>
      </c>
      <c r="F184" s="324">
        <v>77285.14</v>
      </c>
      <c r="G184" s="324">
        <v>77285.14</v>
      </c>
      <c r="H184" s="330">
        <v>0</v>
      </c>
      <c r="I184" s="325">
        <v>100</v>
      </c>
    </row>
    <row r="185" spans="2:9" ht="81" customHeight="1" x14ac:dyDescent="0.25">
      <c r="B185" s="326" t="s">
        <v>567</v>
      </c>
      <c r="C185" s="327" t="s">
        <v>190</v>
      </c>
      <c r="D185" s="328" t="s">
        <v>191</v>
      </c>
      <c r="E185" s="329">
        <v>0</v>
      </c>
      <c r="F185" s="329">
        <v>77285.14</v>
      </c>
      <c r="G185" s="329">
        <v>77285.14</v>
      </c>
      <c r="H185" s="330">
        <v>0</v>
      </c>
      <c r="I185" s="330">
        <v>100</v>
      </c>
    </row>
    <row r="186" spans="2:9" ht="68.25" customHeight="1" x14ac:dyDescent="0.25">
      <c r="B186" s="321" t="s">
        <v>567</v>
      </c>
      <c r="C186" s="322" t="s">
        <v>192</v>
      </c>
      <c r="D186" s="323" t="s">
        <v>193</v>
      </c>
      <c r="E186" s="324">
        <v>0</v>
      </c>
      <c r="F186" s="324">
        <v>-53020038.939999998</v>
      </c>
      <c r="G186" s="324">
        <v>-53020038.939999998</v>
      </c>
      <c r="H186" s="330">
        <v>0</v>
      </c>
      <c r="I186" s="325">
        <v>100</v>
      </c>
    </row>
    <row r="187" spans="2:9" ht="69" customHeight="1" x14ac:dyDescent="0.25">
      <c r="B187" s="321" t="s">
        <v>567</v>
      </c>
      <c r="C187" s="322" t="s">
        <v>194</v>
      </c>
      <c r="D187" s="323" t="s">
        <v>195</v>
      </c>
      <c r="E187" s="324">
        <v>0</v>
      </c>
      <c r="F187" s="324">
        <v>-53020038.939999998</v>
      </c>
      <c r="G187" s="324">
        <v>-53020038.939999998</v>
      </c>
      <c r="H187" s="330">
        <v>0</v>
      </c>
      <c r="I187" s="325">
        <v>100</v>
      </c>
    </row>
    <row r="188" spans="2:9" ht="54.75" customHeight="1" x14ac:dyDescent="0.25">
      <c r="B188" s="326" t="s">
        <v>567</v>
      </c>
      <c r="C188" s="327" t="s">
        <v>1910</v>
      </c>
      <c r="D188" s="328" t="s">
        <v>1911</v>
      </c>
      <c r="E188" s="329">
        <v>0</v>
      </c>
      <c r="F188" s="329">
        <v>-20181.150000000001</v>
      </c>
      <c r="G188" s="329">
        <v>-20181.150000000001</v>
      </c>
      <c r="H188" s="330">
        <v>0</v>
      </c>
      <c r="I188" s="330">
        <v>100</v>
      </c>
    </row>
    <row r="189" spans="2:9" ht="45.75" customHeight="1" x14ac:dyDescent="0.25">
      <c r="B189" s="326" t="s">
        <v>567</v>
      </c>
      <c r="C189" s="327" t="s">
        <v>1912</v>
      </c>
      <c r="D189" s="328" t="s">
        <v>1913</v>
      </c>
      <c r="E189" s="329">
        <v>0</v>
      </c>
      <c r="F189" s="329">
        <v>-20181.150000000001</v>
      </c>
      <c r="G189" s="329">
        <v>-20181.150000000001</v>
      </c>
      <c r="H189" s="330">
        <v>0</v>
      </c>
      <c r="I189" s="330">
        <v>100</v>
      </c>
    </row>
    <row r="190" spans="2:9" ht="45.75" customHeight="1" x14ac:dyDescent="0.25">
      <c r="B190" s="326" t="s">
        <v>567</v>
      </c>
      <c r="C190" s="327" t="s">
        <v>196</v>
      </c>
      <c r="D190" s="328" t="s">
        <v>197</v>
      </c>
      <c r="E190" s="329">
        <v>0</v>
      </c>
      <c r="F190" s="329">
        <v>-52979676.640000001</v>
      </c>
      <c r="G190" s="329">
        <v>-52979676.640000001</v>
      </c>
      <c r="H190" s="330">
        <v>0</v>
      </c>
      <c r="I190" s="330">
        <v>100</v>
      </c>
    </row>
    <row r="191" spans="2:9" ht="17.25" customHeight="1" thickBot="1" x14ac:dyDescent="0.3">
      <c r="B191" s="343" t="s">
        <v>198</v>
      </c>
      <c r="C191" s="344"/>
      <c r="D191" s="344"/>
      <c r="E191" s="331">
        <v>13007917337.23</v>
      </c>
      <c r="F191" s="331">
        <v>13499342267.059999</v>
      </c>
      <c r="G191" s="331">
        <v>13007540489.879999</v>
      </c>
      <c r="H191" s="332">
        <f>G191/E191*100</f>
        <v>99.997102938616294</v>
      </c>
      <c r="I191" s="332">
        <v>96.356846374804078</v>
      </c>
    </row>
  </sheetData>
  <mergeCells count="12">
    <mergeCell ref="B5:I5"/>
    <mergeCell ref="B6:I6"/>
    <mergeCell ref="B7:I7"/>
    <mergeCell ref="B191:D191"/>
    <mergeCell ref="G8:G9"/>
    <mergeCell ref="H8:H9"/>
    <mergeCell ref="I8:I9"/>
    <mergeCell ref="B8:B9"/>
    <mergeCell ref="C8:C9"/>
    <mergeCell ref="D8:D9"/>
    <mergeCell ref="E8:E9"/>
    <mergeCell ref="F8:F9"/>
  </mergeCells>
  <pageMargins left="0.23622047244094491" right="0.23622047244094491" top="0.74803149606299213" bottom="0.74803149606299213" header="0.23622047244094491" footer="0.23622047244094491"/>
  <pageSetup paperSize="9" scale="63" fitToHeight="0" orientation="portrait" useFirstPageNumber="1" r:id="rId1"/>
  <headerFooter>
    <oddFooter>Страница &amp;P</oddFooter>
  </headerFooter>
  <rowBreaks count="1" manualBreakCount="1">
    <brk id="47"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zoomScaleNormal="100" zoomScaleSheetLayoutView="100" workbookViewId="0">
      <selection activeCell="H4" sqref="H4"/>
    </sheetView>
  </sheetViews>
  <sheetFormatPr defaultRowHeight="15" x14ac:dyDescent="0.25"/>
  <cols>
    <col min="1" max="1" width="29.7109375" customWidth="1"/>
    <col min="2" max="5" width="10.7109375" customWidth="1"/>
    <col min="6" max="8" width="15.7109375" customWidth="1"/>
    <col min="9" max="10" width="12.28515625" customWidth="1"/>
  </cols>
  <sheetData>
    <row r="1" spans="1:10" x14ac:dyDescent="0.25">
      <c r="A1" s="161"/>
      <c r="B1" s="161"/>
      <c r="C1" s="161"/>
      <c r="D1" s="161"/>
      <c r="E1" s="161"/>
      <c r="F1" s="161"/>
      <c r="G1" s="161"/>
      <c r="H1" s="235" t="s">
        <v>415</v>
      </c>
      <c r="I1" s="235"/>
      <c r="J1" s="235"/>
    </row>
    <row r="2" spans="1:10" x14ac:dyDescent="0.25">
      <c r="A2" s="161"/>
      <c r="B2" s="161"/>
      <c r="C2" s="161"/>
      <c r="D2" s="161"/>
      <c r="E2" s="161"/>
      <c r="F2" s="161"/>
      <c r="G2" s="161"/>
      <c r="H2" s="417" t="s">
        <v>1091</v>
      </c>
      <c r="I2" s="417"/>
      <c r="J2" s="417"/>
    </row>
    <row r="3" spans="1:10" x14ac:dyDescent="0.25">
      <c r="A3" s="161"/>
      <c r="B3" s="161"/>
      <c r="C3" s="161"/>
      <c r="D3" s="161"/>
      <c r="E3" s="161"/>
      <c r="F3" s="161"/>
      <c r="G3" s="161"/>
      <c r="H3" s="417" t="s">
        <v>1489</v>
      </c>
      <c r="I3" s="417"/>
      <c r="J3" s="417"/>
    </row>
    <row r="5" spans="1:10" x14ac:dyDescent="0.25">
      <c r="A5" s="421" t="s">
        <v>1865</v>
      </c>
      <c r="B5" s="421"/>
      <c r="C5" s="421"/>
      <c r="D5" s="421"/>
      <c r="E5" s="421"/>
      <c r="F5" s="421"/>
      <c r="G5" s="421"/>
      <c r="H5" s="421"/>
      <c r="I5" s="421"/>
      <c r="J5" s="421"/>
    </row>
    <row r="6" spans="1:10" ht="25.5" customHeight="1" x14ac:dyDescent="0.25">
      <c r="A6" s="422" t="s">
        <v>1267</v>
      </c>
      <c r="B6" s="421"/>
      <c r="C6" s="421"/>
      <c r="D6" s="421"/>
      <c r="E6" s="421"/>
      <c r="F6" s="421"/>
      <c r="G6" s="421"/>
      <c r="H6" s="421"/>
      <c r="I6" s="421"/>
      <c r="J6" s="421"/>
    </row>
    <row r="7" spans="1:10" ht="15.75" thickBot="1" x14ac:dyDescent="0.3">
      <c r="A7" s="423"/>
      <c r="B7" s="423"/>
      <c r="C7" s="423"/>
      <c r="D7" s="423"/>
      <c r="E7" s="423"/>
      <c r="F7" s="424" t="s">
        <v>1259</v>
      </c>
      <c r="G7" s="424"/>
      <c r="H7" s="424"/>
      <c r="I7" s="424"/>
      <c r="J7" s="424"/>
    </row>
    <row r="8" spans="1:10" ht="57" thickBot="1" x14ac:dyDescent="0.3">
      <c r="A8" s="162" t="s">
        <v>1265</v>
      </c>
      <c r="B8" s="162" t="s">
        <v>1167</v>
      </c>
      <c r="C8" s="162" t="s">
        <v>1168</v>
      </c>
      <c r="D8" s="162" t="s">
        <v>238</v>
      </c>
      <c r="E8" s="162" t="s">
        <v>239</v>
      </c>
      <c r="F8" s="162" t="s">
        <v>199</v>
      </c>
      <c r="G8" s="162" t="s">
        <v>1169</v>
      </c>
      <c r="H8" s="162" t="s">
        <v>1170</v>
      </c>
      <c r="I8" s="162" t="s">
        <v>1035</v>
      </c>
      <c r="J8" s="162" t="s">
        <v>1036</v>
      </c>
    </row>
    <row r="9" spans="1:10" ht="15.75" thickBot="1" x14ac:dyDescent="0.3">
      <c r="A9" s="163">
        <v>1</v>
      </c>
      <c r="B9" s="163">
        <v>2</v>
      </c>
      <c r="C9" s="163">
        <v>3</v>
      </c>
      <c r="D9" s="163">
        <v>4</v>
      </c>
      <c r="E9" s="163">
        <v>5</v>
      </c>
      <c r="F9" s="163">
        <v>6</v>
      </c>
      <c r="G9" s="163">
        <v>7</v>
      </c>
      <c r="H9" s="163">
        <v>8</v>
      </c>
      <c r="I9" s="163">
        <v>9</v>
      </c>
      <c r="J9" s="163">
        <v>10</v>
      </c>
    </row>
    <row r="10" spans="1:10" ht="113.25" x14ac:dyDescent="0.25">
      <c r="A10" s="168" t="s">
        <v>1863</v>
      </c>
      <c r="B10" s="164" t="s">
        <v>1174</v>
      </c>
      <c r="C10" s="164" t="s">
        <v>1184</v>
      </c>
      <c r="D10" s="164" t="s">
        <v>713</v>
      </c>
      <c r="E10" s="164" t="s">
        <v>290</v>
      </c>
      <c r="F10" s="172">
        <v>3500</v>
      </c>
      <c r="G10" s="233">
        <v>3500</v>
      </c>
      <c r="H10" s="172">
        <v>0</v>
      </c>
      <c r="I10" s="173">
        <f t="shared" ref="I10:I15" si="0">H10/F10*100</f>
        <v>0</v>
      </c>
      <c r="J10" s="172">
        <f>H10/G10*100</f>
        <v>0</v>
      </c>
    </row>
    <row r="11" spans="1:10" ht="252" customHeight="1" x14ac:dyDescent="0.25">
      <c r="A11" s="169" t="s">
        <v>1861</v>
      </c>
      <c r="B11" s="165" t="s">
        <v>1174</v>
      </c>
      <c r="C11" s="165" t="s">
        <v>1184</v>
      </c>
      <c r="D11" s="165" t="s">
        <v>1194</v>
      </c>
      <c r="E11" s="165" t="s">
        <v>290</v>
      </c>
      <c r="F11" s="173">
        <v>0</v>
      </c>
      <c r="G11" s="173">
        <v>65371</v>
      </c>
      <c r="H11" s="173">
        <v>0</v>
      </c>
      <c r="I11" s="173">
        <v>0</v>
      </c>
      <c r="J11" s="173">
        <f>H11/G11*100</f>
        <v>0</v>
      </c>
    </row>
    <row r="12" spans="1:10" ht="126.75" customHeight="1" x14ac:dyDescent="0.25">
      <c r="A12" s="169" t="s">
        <v>1864</v>
      </c>
      <c r="B12" s="165" t="s">
        <v>1174</v>
      </c>
      <c r="C12" s="165" t="s">
        <v>1199</v>
      </c>
      <c r="D12" s="165" t="s">
        <v>660</v>
      </c>
      <c r="E12" s="165" t="s">
        <v>290</v>
      </c>
      <c r="F12" s="173">
        <v>0</v>
      </c>
      <c r="G12" s="173">
        <v>3053.4</v>
      </c>
      <c r="H12" s="173">
        <v>2714.7</v>
      </c>
      <c r="I12" s="173">
        <v>0</v>
      </c>
      <c r="J12" s="173">
        <f>H12/G12*100</f>
        <v>88.907447435645508</v>
      </c>
    </row>
    <row r="13" spans="1:10" ht="55.5" customHeight="1" x14ac:dyDescent="0.25">
      <c r="A13" s="169" t="s">
        <v>1206</v>
      </c>
      <c r="B13" s="165" t="s">
        <v>1189</v>
      </c>
      <c r="C13" s="165" t="s">
        <v>1171</v>
      </c>
      <c r="D13" s="165" t="s">
        <v>1207</v>
      </c>
      <c r="E13" s="165" t="s">
        <v>290</v>
      </c>
      <c r="F13" s="173">
        <v>10000</v>
      </c>
      <c r="G13" s="173">
        <v>0</v>
      </c>
      <c r="H13" s="173">
        <v>0</v>
      </c>
      <c r="I13" s="173">
        <v>0</v>
      </c>
      <c r="J13" s="173">
        <v>0</v>
      </c>
    </row>
    <row r="14" spans="1:10" ht="33.75" x14ac:dyDescent="0.25">
      <c r="A14" s="170" t="s">
        <v>1431</v>
      </c>
      <c r="B14" s="165" t="s">
        <v>1189</v>
      </c>
      <c r="C14" s="165" t="s">
        <v>1172</v>
      </c>
      <c r="D14" s="165" t="s">
        <v>1342</v>
      </c>
      <c r="E14" s="165" t="s">
        <v>290</v>
      </c>
      <c r="F14" s="173">
        <v>151492.1</v>
      </c>
      <c r="G14" s="173">
        <v>62498.400000000001</v>
      </c>
      <c r="H14" s="173">
        <v>62498.400000000001</v>
      </c>
      <c r="I14" s="173">
        <f t="shared" si="0"/>
        <v>41.255220569257403</v>
      </c>
      <c r="J14" s="173">
        <f t="shared" ref="J14:J21" si="1">H14/G14*100</f>
        <v>100</v>
      </c>
    </row>
    <row r="15" spans="1:10" ht="28.5" customHeight="1" x14ac:dyDescent="0.25">
      <c r="A15" s="170" t="s">
        <v>1862</v>
      </c>
      <c r="B15" s="165" t="s">
        <v>1189</v>
      </c>
      <c r="C15" s="165" t="s">
        <v>1172</v>
      </c>
      <c r="D15" s="165" t="s">
        <v>1650</v>
      </c>
      <c r="E15" s="165" t="s">
        <v>1652</v>
      </c>
      <c r="F15" s="173">
        <v>20000</v>
      </c>
      <c r="G15" s="173">
        <v>0</v>
      </c>
      <c r="H15" s="173">
        <v>0</v>
      </c>
      <c r="I15" s="173">
        <f t="shared" si="0"/>
        <v>0</v>
      </c>
      <c r="J15" s="173">
        <v>0</v>
      </c>
    </row>
    <row r="16" spans="1:10" ht="34.5" x14ac:dyDescent="0.25">
      <c r="A16" s="171" t="s">
        <v>1266</v>
      </c>
      <c r="B16" s="165" t="s">
        <v>1223</v>
      </c>
      <c r="C16" s="165" t="s">
        <v>1171</v>
      </c>
      <c r="D16" s="165" t="s">
        <v>1699</v>
      </c>
      <c r="E16" s="165" t="s">
        <v>290</v>
      </c>
      <c r="F16" s="173">
        <v>93052.1</v>
      </c>
      <c r="G16" s="173">
        <v>400</v>
      </c>
      <c r="H16" s="173">
        <v>400</v>
      </c>
      <c r="I16" s="173">
        <f t="shared" ref="I16:I21" si="2">H16/F16*100</f>
        <v>0.42986670908018193</v>
      </c>
      <c r="J16" s="173">
        <f t="shared" si="1"/>
        <v>100</v>
      </c>
    </row>
    <row r="17" spans="1:10" ht="57" x14ac:dyDescent="0.25">
      <c r="A17" s="169" t="s">
        <v>1432</v>
      </c>
      <c r="B17" s="165" t="s">
        <v>1223</v>
      </c>
      <c r="C17" s="165" t="s">
        <v>1172</v>
      </c>
      <c r="D17" s="165" t="s">
        <v>1392</v>
      </c>
      <c r="E17" s="165" t="s">
        <v>290</v>
      </c>
      <c r="F17" s="173">
        <v>342288.4</v>
      </c>
      <c r="G17" s="173">
        <v>220056.6</v>
      </c>
      <c r="H17" s="173">
        <v>220056.6</v>
      </c>
      <c r="I17" s="173">
        <f t="shared" si="2"/>
        <v>64.289821098231783</v>
      </c>
      <c r="J17" s="173">
        <f t="shared" si="1"/>
        <v>100</v>
      </c>
    </row>
    <row r="18" spans="1:10" ht="45" x14ac:dyDescent="0.25">
      <c r="A18" s="170" t="s">
        <v>1433</v>
      </c>
      <c r="B18" s="165" t="s">
        <v>1223</v>
      </c>
      <c r="C18" s="165" t="s">
        <v>1172</v>
      </c>
      <c r="D18" s="165" t="s">
        <v>1394</v>
      </c>
      <c r="E18" s="165" t="s">
        <v>290</v>
      </c>
      <c r="F18" s="173">
        <v>343292.5</v>
      </c>
      <c r="G18" s="173">
        <v>344320</v>
      </c>
      <c r="H18" s="173">
        <v>344319.9</v>
      </c>
      <c r="I18" s="173">
        <f t="shared" si="2"/>
        <v>100.29927831222648</v>
      </c>
      <c r="J18" s="173">
        <f t="shared" si="1"/>
        <v>99.999970957249076</v>
      </c>
    </row>
    <row r="19" spans="1:10" ht="45" x14ac:dyDescent="0.25">
      <c r="A19" s="170" t="s">
        <v>1433</v>
      </c>
      <c r="B19" s="165" t="s">
        <v>1223</v>
      </c>
      <c r="C19" s="165" t="s">
        <v>1172</v>
      </c>
      <c r="D19" s="165" t="s">
        <v>1739</v>
      </c>
      <c r="E19" s="165" t="s">
        <v>290</v>
      </c>
      <c r="F19" s="173">
        <v>90604.800000000003</v>
      </c>
      <c r="G19" s="173">
        <v>90604.800000000003</v>
      </c>
      <c r="H19" s="173">
        <v>90604.800000000003</v>
      </c>
      <c r="I19" s="173">
        <f t="shared" si="2"/>
        <v>100</v>
      </c>
      <c r="J19" s="173">
        <f t="shared" si="1"/>
        <v>100</v>
      </c>
    </row>
    <row r="20" spans="1:10" ht="45" x14ac:dyDescent="0.25">
      <c r="A20" s="170" t="s">
        <v>1434</v>
      </c>
      <c r="B20" s="165" t="s">
        <v>1180</v>
      </c>
      <c r="C20" s="165" t="s">
        <v>1172</v>
      </c>
      <c r="D20" s="165" t="s">
        <v>1426</v>
      </c>
      <c r="E20" s="165" t="s">
        <v>290</v>
      </c>
      <c r="F20" s="173">
        <v>609835.6</v>
      </c>
      <c r="G20" s="173">
        <v>636848</v>
      </c>
      <c r="H20" s="173">
        <v>618494.19999999995</v>
      </c>
      <c r="I20" s="173">
        <f t="shared" si="2"/>
        <v>101.41982527750102</v>
      </c>
      <c r="J20" s="173">
        <f t="shared" si="1"/>
        <v>97.118025023239454</v>
      </c>
    </row>
    <row r="21" spans="1:10" ht="68.25" x14ac:dyDescent="0.25">
      <c r="A21" s="169" t="s">
        <v>1435</v>
      </c>
      <c r="B21" s="165" t="s">
        <v>1180</v>
      </c>
      <c r="C21" s="165" t="s">
        <v>1172</v>
      </c>
      <c r="D21" s="165" t="s">
        <v>1257</v>
      </c>
      <c r="E21" s="165" t="s">
        <v>290</v>
      </c>
      <c r="F21" s="173">
        <v>257353</v>
      </c>
      <c r="G21" s="173">
        <v>257353</v>
      </c>
      <c r="H21" s="173">
        <v>257353</v>
      </c>
      <c r="I21" s="173">
        <f t="shared" si="2"/>
        <v>100</v>
      </c>
      <c r="J21" s="173">
        <f t="shared" si="1"/>
        <v>100</v>
      </c>
    </row>
    <row r="22" spans="1:10" ht="69" thickBot="1" x14ac:dyDescent="0.3">
      <c r="A22" s="169" t="s">
        <v>1435</v>
      </c>
      <c r="B22" s="165" t="s">
        <v>1180</v>
      </c>
      <c r="C22" s="165" t="s">
        <v>1172</v>
      </c>
      <c r="D22" s="165" t="s">
        <v>1426</v>
      </c>
      <c r="E22" s="165" t="s">
        <v>290</v>
      </c>
      <c r="F22" s="173">
        <v>340874</v>
      </c>
      <c r="G22" s="173">
        <v>605469.4</v>
      </c>
      <c r="H22" s="173">
        <v>604334.5</v>
      </c>
      <c r="I22" s="173">
        <f>H22/F22*100</f>
        <v>177.28970235336223</v>
      </c>
      <c r="J22" s="173">
        <f>H22/G22*100</f>
        <v>99.812558652840252</v>
      </c>
    </row>
    <row r="23" spans="1:10" ht="15.75" thickBot="1" x14ac:dyDescent="0.3">
      <c r="A23" s="418" t="s">
        <v>1258</v>
      </c>
      <c r="B23" s="419"/>
      <c r="C23" s="419"/>
      <c r="D23" s="419"/>
      <c r="E23" s="420"/>
      <c r="F23" s="174">
        <f>SUM(F10:F22)</f>
        <v>2262292.5</v>
      </c>
      <c r="G23" s="174">
        <f>SUM(G10:G22)</f>
        <v>2289474.6</v>
      </c>
      <c r="H23" s="174">
        <f>SUM(H10:H22)</f>
        <v>2200776.1</v>
      </c>
      <c r="I23" s="174">
        <f>H23/F23*100</f>
        <v>97.280793708152245</v>
      </c>
      <c r="J23" s="174">
        <f>H23/G23*100</f>
        <v>96.125814193352483</v>
      </c>
    </row>
    <row r="24" spans="1:10" x14ac:dyDescent="0.25">
      <c r="A24" s="166"/>
      <c r="B24" s="166"/>
      <c r="C24" s="166"/>
      <c r="D24" s="166"/>
      <c r="E24" s="166"/>
      <c r="F24" s="166"/>
      <c r="G24" s="166"/>
      <c r="H24" s="166"/>
      <c r="I24" s="166"/>
      <c r="J24" s="166"/>
    </row>
    <row r="25" spans="1:10" x14ac:dyDescent="0.25">
      <c r="A25" s="166"/>
      <c r="B25" s="166"/>
      <c r="C25" s="166"/>
      <c r="D25" s="166"/>
      <c r="E25" s="166"/>
      <c r="F25" s="166"/>
      <c r="G25" s="166"/>
      <c r="H25" s="166"/>
      <c r="I25" s="166"/>
      <c r="J25" s="166"/>
    </row>
    <row r="26" spans="1:10" x14ac:dyDescent="0.25">
      <c r="A26" s="167"/>
      <c r="B26" s="167"/>
      <c r="C26" s="167"/>
      <c r="D26" s="167"/>
      <c r="E26" s="167"/>
      <c r="F26" s="167"/>
      <c r="G26" s="167"/>
      <c r="H26" s="167"/>
      <c r="I26" s="167"/>
      <c r="J26" s="167"/>
    </row>
    <row r="27" spans="1:10" x14ac:dyDescent="0.25">
      <c r="A27" s="167"/>
      <c r="B27" s="167"/>
      <c r="C27" s="167"/>
      <c r="D27" s="167"/>
      <c r="E27" s="167"/>
      <c r="F27" s="167"/>
      <c r="G27" s="167"/>
      <c r="H27" s="167"/>
      <c r="I27" s="167"/>
      <c r="J27" s="167"/>
    </row>
    <row r="28" spans="1:10" x14ac:dyDescent="0.25">
      <c r="A28" s="167"/>
      <c r="B28" s="167"/>
      <c r="C28" s="167"/>
      <c r="D28" s="167"/>
      <c r="E28" s="167"/>
      <c r="F28" s="167"/>
      <c r="G28" s="167"/>
      <c r="H28" s="167"/>
      <c r="I28" s="167"/>
      <c r="J28" s="167"/>
    </row>
    <row r="29" spans="1:10" x14ac:dyDescent="0.25">
      <c r="A29" s="167"/>
      <c r="B29" s="167"/>
      <c r="C29" s="167"/>
      <c r="D29" s="167"/>
      <c r="E29" s="167"/>
      <c r="F29" s="167"/>
      <c r="G29" s="167"/>
      <c r="H29" s="167"/>
      <c r="I29" s="167"/>
      <c r="J29" s="167"/>
    </row>
    <row r="30" spans="1:10" x14ac:dyDescent="0.25">
      <c r="A30" s="167"/>
      <c r="B30" s="167"/>
      <c r="C30" s="167"/>
      <c r="D30" s="167"/>
      <c r="E30" s="167"/>
      <c r="F30" s="167"/>
      <c r="G30" s="167"/>
      <c r="H30" s="167"/>
      <c r="I30" s="167"/>
      <c r="J30" s="167"/>
    </row>
    <row r="31" spans="1:10" x14ac:dyDescent="0.25">
      <c r="A31" s="167"/>
      <c r="B31" s="167"/>
      <c r="C31" s="167"/>
      <c r="D31" s="167"/>
      <c r="E31" s="167"/>
      <c r="F31" s="167"/>
      <c r="G31" s="167"/>
      <c r="H31" s="167"/>
      <c r="I31" s="167"/>
      <c r="J31" s="167"/>
    </row>
    <row r="32" spans="1:10" x14ac:dyDescent="0.25">
      <c r="A32" s="167"/>
      <c r="B32" s="167"/>
      <c r="C32" s="167"/>
      <c r="D32" s="167"/>
      <c r="E32" s="167"/>
      <c r="F32" s="167"/>
      <c r="G32" s="167"/>
      <c r="H32" s="167"/>
      <c r="I32" s="167"/>
      <c r="J32" s="167"/>
    </row>
    <row r="33" spans="1:10" x14ac:dyDescent="0.25">
      <c r="A33" s="167"/>
      <c r="B33" s="167"/>
      <c r="C33" s="167"/>
      <c r="D33" s="167"/>
      <c r="E33" s="167"/>
      <c r="F33" s="167"/>
      <c r="G33" s="167"/>
      <c r="H33" s="167"/>
      <c r="I33" s="167"/>
      <c r="J33" s="167"/>
    </row>
    <row r="34" spans="1:10" x14ac:dyDescent="0.25">
      <c r="A34" s="167"/>
      <c r="B34" s="167"/>
      <c r="C34" s="167"/>
      <c r="D34" s="167"/>
      <c r="E34" s="167"/>
      <c r="F34" s="167"/>
      <c r="G34" s="167"/>
      <c r="H34" s="167"/>
      <c r="I34" s="167"/>
      <c r="J34" s="167"/>
    </row>
  </sheetData>
  <mergeCells count="7">
    <mergeCell ref="H2:J2"/>
    <mergeCell ref="H3:J3"/>
    <mergeCell ref="A23:E23"/>
    <mergeCell ref="A5:J5"/>
    <mergeCell ref="A6:J6"/>
    <mergeCell ref="A7:E7"/>
    <mergeCell ref="F7:J7"/>
  </mergeCells>
  <pageMargins left="0.70866141732283472" right="0.70866141732283472" top="0.74803149606299213" bottom="0.74803149606299213" header="0.31496062992125984" footer="0.31496062992125984"/>
  <pageSetup paperSize="9" scale="60" firstPageNumber="238" orientation="portrait" useFirstPageNumber="1" r:id="rId1"/>
  <headerFooter>
    <oddFooter>Страница &amp;P</oddFooter>
  </headerFooter>
  <rowBreaks count="1" manualBreakCount="1">
    <brk id="23"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view="pageBreakPreview" topLeftCell="A20" zoomScale="85" zoomScaleNormal="100" zoomScaleSheetLayoutView="85" workbookViewId="0">
      <selection activeCell="I18" sqref="I18"/>
    </sheetView>
  </sheetViews>
  <sheetFormatPr defaultRowHeight="15" x14ac:dyDescent="0.25"/>
  <cols>
    <col min="1" max="1" width="14.5703125" style="60" customWidth="1"/>
    <col min="2" max="2" width="12.42578125" style="61" customWidth="1"/>
    <col min="3" max="3" width="18.140625" style="61" customWidth="1"/>
    <col min="4" max="4" width="8.5703125" style="61" customWidth="1"/>
    <col min="5" max="5" width="14.5703125" style="62" customWidth="1"/>
    <col min="6" max="7" width="9.42578125" style="61" customWidth="1"/>
    <col min="8" max="8" width="14.140625" style="61" customWidth="1"/>
    <col min="9" max="9" width="58.7109375" style="60" customWidth="1"/>
    <col min="10" max="10" width="19.140625" style="60" customWidth="1"/>
    <col min="11" max="11" width="17.42578125" style="60" customWidth="1"/>
    <col min="12" max="14" width="9.140625" style="60" hidden="1" customWidth="1"/>
    <col min="15" max="256" width="9.140625" style="60"/>
    <col min="257" max="257" width="14.5703125" style="60" customWidth="1"/>
    <col min="258" max="258" width="12.42578125" style="60" customWidth="1"/>
    <col min="259" max="259" width="18.140625" style="60" customWidth="1"/>
    <col min="260" max="260" width="8.5703125" style="60" customWidth="1"/>
    <col min="261" max="261" width="14.5703125" style="60" customWidth="1"/>
    <col min="262" max="263" width="9.42578125" style="60" customWidth="1"/>
    <col min="264" max="264" width="14.140625" style="60" customWidth="1"/>
    <col min="265" max="265" width="58.7109375" style="60" customWidth="1"/>
    <col min="266" max="266" width="19.140625" style="60" customWidth="1"/>
    <col min="267" max="267" width="16.42578125" style="60" customWidth="1"/>
    <col min="268" max="270" width="0" style="60" hidden="1" customWidth="1"/>
    <col min="271" max="512" width="9.140625" style="60"/>
    <col min="513" max="513" width="14.5703125" style="60" customWidth="1"/>
    <col min="514" max="514" width="12.42578125" style="60" customWidth="1"/>
    <col min="515" max="515" width="18.140625" style="60" customWidth="1"/>
    <col min="516" max="516" width="8.5703125" style="60" customWidth="1"/>
    <col min="517" max="517" width="14.5703125" style="60" customWidth="1"/>
    <col min="518" max="519" width="9.42578125" style="60" customWidth="1"/>
    <col min="520" max="520" width="14.140625" style="60" customWidth="1"/>
    <col min="521" max="521" width="58.7109375" style="60" customWidth="1"/>
    <col min="522" max="522" width="19.140625" style="60" customWidth="1"/>
    <col min="523" max="523" width="16.42578125" style="60" customWidth="1"/>
    <col min="524" max="526" width="0" style="60" hidden="1" customWidth="1"/>
    <col min="527" max="768" width="9.140625" style="60"/>
    <col min="769" max="769" width="14.5703125" style="60" customWidth="1"/>
    <col min="770" max="770" width="12.42578125" style="60" customWidth="1"/>
    <col min="771" max="771" width="18.140625" style="60" customWidth="1"/>
    <col min="772" max="772" width="8.5703125" style="60" customWidth="1"/>
    <col min="773" max="773" width="14.5703125" style="60" customWidth="1"/>
    <col min="774" max="775" width="9.42578125" style="60" customWidth="1"/>
    <col min="776" max="776" width="14.140625" style="60" customWidth="1"/>
    <col min="777" max="777" width="58.7109375" style="60" customWidth="1"/>
    <col min="778" max="778" width="19.140625" style="60" customWidth="1"/>
    <col min="779" max="779" width="16.42578125" style="60" customWidth="1"/>
    <col min="780" max="782" width="0" style="60" hidden="1" customWidth="1"/>
    <col min="783" max="1024" width="9.140625" style="60"/>
    <col min="1025" max="1025" width="14.5703125" style="60" customWidth="1"/>
    <col min="1026" max="1026" width="12.42578125" style="60" customWidth="1"/>
    <col min="1027" max="1027" width="18.140625" style="60" customWidth="1"/>
    <col min="1028" max="1028" width="8.5703125" style="60" customWidth="1"/>
    <col min="1029" max="1029" width="14.5703125" style="60" customWidth="1"/>
    <col min="1030" max="1031" width="9.42578125" style="60" customWidth="1"/>
    <col min="1032" max="1032" width="14.140625" style="60" customWidth="1"/>
    <col min="1033" max="1033" width="58.7109375" style="60" customWidth="1"/>
    <col min="1034" max="1034" width="19.140625" style="60" customWidth="1"/>
    <col min="1035" max="1035" width="16.42578125" style="60" customWidth="1"/>
    <col min="1036" max="1038" width="0" style="60" hidden="1" customWidth="1"/>
    <col min="1039" max="1280" width="9.140625" style="60"/>
    <col min="1281" max="1281" width="14.5703125" style="60" customWidth="1"/>
    <col min="1282" max="1282" width="12.42578125" style="60" customWidth="1"/>
    <col min="1283" max="1283" width="18.140625" style="60" customWidth="1"/>
    <col min="1284" max="1284" width="8.5703125" style="60" customWidth="1"/>
    <col min="1285" max="1285" width="14.5703125" style="60" customWidth="1"/>
    <col min="1286" max="1287" width="9.42578125" style="60" customWidth="1"/>
    <col min="1288" max="1288" width="14.140625" style="60" customWidth="1"/>
    <col min="1289" max="1289" width="58.7109375" style="60" customWidth="1"/>
    <col min="1290" max="1290" width="19.140625" style="60" customWidth="1"/>
    <col min="1291" max="1291" width="16.42578125" style="60" customWidth="1"/>
    <col min="1292" max="1294" width="0" style="60" hidden="1" customWidth="1"/>
    <col min="1295" max="1536" width="9.140625" style="60"/>
    <col min="1537" max="1537" width="14.5703125" style="60" customWidth="1"/>
    <col min="1538" max="1538" width="12.42578125" style="60" customWidth="1"/>
    <col min="1539" max="1539" width="18.140625" style="60" customWidth="1"/>
    <col min="1540" max="1540" width="8.5703125" style="60" customWidth="1"/>
    <col min="1541" max="1541" width="14.5703125" style="60" customWidth="1"/>
    <col min="1542" max="1543" width="9.42578125" style="60" customWidth="1"/>
    <col min="1544" max="1544" width="14.140625" style="60" customWidth="1"/>
    <col min="1545" max="1545" width="58.7109375" style="60" customWidth="1"/>
    <col min="1546" max="1546" width="19.140625" style="60" customWidth="1"/>
    <col min="1547" max="1547" width="16.42578125" style="60" customWidth="1"/>
    <col min="1548" max="1550" width="0" style="60" hidden="1" customWidth="1"/>
    <col min="1551" max="1792" width="9.140625" style="60"/>
    <col min="1793" max="1793" width="14.5703125" style="60" customWidth="1"/>
    <col min="1794" max="1794" width="12.42578125" style="60" customWidth="1"/>
    <col min="1795" max="1795" width="18.140625" style="60" customWidth="1"/>
    <col min="1796" max="1796" width="8.5703125" style="60" customWidth="1"/>
    <col min="1797" max="1797" width="14.5703125" style="60" customWidth="1"/>
    <col min="1798" max="1799" width="9.42578125" style="60" customWidth="1"/>
    <col min="1800" max="1800" width="14.140625" style="60" customWidth="1"/>
    <col min="1801" max="1801" width="58.7109375" style="60" customWidth="1"/>
    <col min="1802" max="1802" width="19.140625" style="60" customWidth="1"/>
    <col min="1803" max="1803" width="16.42578125" style="60" customWidth="1"/>
    <col min="1804" max="1806" width="0" style="60" hidden="1" customWidth="1"/>
    <col min="1807" max="2048" width="9.140625" style="60"/>
    <col min="2049" max="2049" width="14.5703125" style="60" customWidth="1"/>
    <col min="2050" max="2050" width="12.42578125" style="60" customWidth="1"/>
    <col min="2051" max="2051" width="18.140625" style="60" customWidth="1"/>
    <col min="2052" max="2052" width="8.5703125" style="60" customWidth="1"/>
    <col min="2053" max="2053" width="14.5703125" style="60" customWidth="1"/>
    <col min="2054" max="2055" width="9.42578125" style="60" customWidth="1"/>
    <col min="2056" max="2056" width="14.140625" style="60" customWidth="1"/>
    <col min="2057" max="2057" width="58.7109375" style="60" customWidth="1"/>
    <col min="2058" max="2058" width="19.140625" style="60" customWidth="1"/>
    <col min="2059" max="2059" width="16.42578125" style="60" customWidth="1"/>
    <col min="2060" max="2062" width="0" style="60" hidden="1" customWidth="1"/>
    <col min="2063" max="2304" width="9.140625" style="60"/>
    <col min="2305" max="2305" width="14.5703125" style="60" customWidth="1"/>
    <col min="2306" max="2306" width="12.42578125" style="60" customWidth="1"/>
    <col min="2307" max="2307" width="18.140625" style="60" customWidth="1"/>
    <col min="2308" max="2308" width="8.5703125" style="60" customWidth="1"/>
    <col min="2309" max="2309" width="14.5703125" style="60" customWidth="1"/>
    <col min="2310" max="2311" width="9.42578125" style="60" customWidth="1"/>
    <col min="2312" max="2312" width="14.140625" style="60" customWidth="1"/>
    <col min="2313" max="2313" width="58.7109375" style="60" customWidth="1"/>
    <col min="2314" max="2314" width="19.140625" style="60" customWidth="1"/>
    <col min="2315" max="2315" width="16.42578125" style="60" customWidth="1"/>
    <col min="2316" max="2318" width="0" style="60" hidden="1" customWidth="1"/>
    <col min="2319" max="2560" width="9.140625" style="60"/>
    <col min="2561" max="2561" width="14.5703125" style="60" customWidth="1"/>
    <col min="2562" max="2562" width="12.42578125" style="60" customWidth="1"/>
    <col min="2563" max="2563" width="18.140625" style="60" customWidth="1"/>
    <col min="2564" max="2564" width="8.5703125" style="60" customWidth="1"/>
    <col min="2565" max="2565" width="14.5703125" style="60" customWidth="1"/>
    <col min="2566" max="2567" width="9.42578125" style="60" customWidth="1"/>
    <col min="2568" max="2568" width="14.140625" style="60" customWidth="1"/>
    <col min="2569" max="2569" width="58.7109375" style="60" customWidth="1"/>
    <col min="2570" max="2570" width="19.140625" style="60" customWidth="1"/>
    <col min="2571" max="2571" width="16.42578125" style="60" customWidth="1"/>
    <col min="2572" max="2574" width="0" style="60" hidden="1" customWidth="1"/>
    <col min="2575" max="2816" width="9.140625" style="60"/>
    <col min="2817" max="2817" width="14.5703125" style="60" customWidth="1"/>
    <col min="2818" max="2818" width="12.42578125" style="60" customWidth="1"/>
    <col min="2819" max="2819" width="18.140625" style="60" customWidth="1"/>
    <col min="2820" max="2820" width="8.5703125" style="60" customWidth="1"/>
    <col min="2821" max="2821" width="14.5703125" style="60" customWidth="1"/>
    <col min="2822" max="2823" width="9.42578125" style="60" customWidth="1"/>
    <col min="2824" max="2824" width="14.140625" style="60" customWidth="1"/>
    <col min="2825" max="2825" width="58.7109375" style="60" customWidth="1"/>
    <col min="2826" max="2826" width="19.140625" style="60" customWidth="1"/>
    <col min="2827" max="2827" width="16.42578125" style="60" customWidth="1"/>
    <col min="2828" max="2830" width="0" style="60" hidden="1" customWidth="1"/>
    <col min="2831" max="3072" width="9.140625" style="60"/>
    <col min="3073" max="3073" width="14.5703125" style="60" customWidth="1"/>
    <col min="3074" max="3074" width="12.42578125" style="60" customWidth="1"/>
    <col min="3075" max="3075" width="18.140625" style="60" customWidth="1"/>
    <col min="3076" max="3076" width="8.5703125" style="60" customWidth="1"/>
    <col min="3077" max="3077" width="14.5703125" style="60" customWidth="1"/>
    <col min="3078" max="3079" width="9.42578125" style="60" customWidth="1"/>
    <col min="3080" max="3080" width="14.140625" style="60" customWidth="1"/>
    <col min="3081" max="3081" width="58.7109375" style="60" customWidth="1"/>
    <col min="3082" max="3082" width="19.140625" style="60" customWidth="1"/>
    <col min="3083" max="3083" width="16.42578125" style="60" customWidth="1"/>
    <col min="3084" max="3086" width="0" style="60" hidden="1" customWidth="1"/>
    <col min="3087" max="3328" width="9.140625" style="60"/>
    <col min="3329" max="3329" width="14.5703125" style="60" customWidth="1"/>
    <col min="3330" max="3330" width="12.42578125" style="60" customWidth="1"/>
    <col min="3331" max="3331" width="18.140625" style="60" customWidth="1"/>
    <col min="3332" max="3332" width="8.5703125" style="60" customWidth="1"/>
    <col min="3333" max="3333" width="14.5703125" style="60" customWidth="1"/>
    <col min="3334" max="3335" width="9.42578125" style="60" customWidth="1"/>
    <col min="3336" max="3336" width="14.140625" style="60" customWidth="1"/>
    <col min="3337" max="3337" width="58.7109375" style="60" customWidth="1"/>
    <col min="3338" max="3338" width="19.140625" style="60" customWidth="1"/>
    <col min="3339" max="3339" width="16.42578125" style="60" customWidth="1"/>
    <col min="3340" max="3342" width="0" style="60" hidden="1" customWidth="1"/>
    <col min="3343" max="3584" width="9.140625" style="60"/>
    <col min="3585" max="3585" width="14.5703125" style="60" customWidth="1"/>
    <col min="3586" max="3586" width="12.42578125" style="60" customWidth="1"/>
    <col min="3587" max="3587" width="18.140625" style="60" customWidth="1"/>
    <col min="3588" max="3588" width="8.5703125" style="60" customWidth="1"/>
    <col min="3589" max="3589" width="14.5703125" style="60" customWidth="1"/>
    <col min="3590" max="3591" width="9.42578125" style="60" customWidth="1"/>
    <col min="3592" max="3592" width="14.140625" style="60" customWidth="1"/>
    <col min="3593" max="3593" width="58.7109375" style="60" customWidth="1"/>
    <col min="3594" max="3594" width="19.140625" style="60" customWidth="1"/>
    <col min="3595" max="3595" width="16.42578125" style="60" customWidth="1"/>
    <col min="3596" max="3598" width="0" style="60" hidden="1" customWidth="1"/>
    <col min="3599" max="3840" width="9.140625" style="60"/>
    <col min="3841" max="3841" width="14.5703125" style="60" customWidth="1"/>
    <col min="3842" max="3842" width="12.42578125" style="60" customWidth="1"/>
    <col min="3843" max="3843" width="18.140625" style="60" customWidth="1"/>
    <col min="3844" max="3844" width="8.5703125" style="60" customWidth="1"/>
    <col min="3845" max="3845" width="14.5703125" style="60" customWidth="1"/>
    <col min="3846" max="3847" width="9.42578125" style="60" customWidth="1"/>
    <col min="3848" max="3848" width="14.140625" style="60" customWidth="1"/>
    <col min="3849" max="3849" width="58.7109375" style="60" customWidth="1"/>
    <col min="3850" max="3850" width="19.140625" style="60" customWidth="1"/>
    <col min="3851" max="3851" width="16.42578125" style="60" customWidth="1"/>
    <col min="3852" max="3854" width="0" style="60" hidden="1" customWidth="1"/>
    <col min="3855" max="4096" width="9.140625" style="60"/>
    <col min="4097" max="4097" width="14.5703125" style="60" customWidth="1"/>
    <col min="4098" max="4098" width="12.42578125" style="60" customWidth="1"/>
    <col min="4099" max="4099" width="18.140625" style="60" customWidth="1"/>
    <col min="4100" max="4100" width="8.5703125" style="60" customWidth="1"/>
    <col min="4101" max="4101" width="14.5703125" style="60" customWidth="1"/>
    <col min="4102" max="4103" width="9.42578125" style="60" customWidth="1"/>
    <col min="4104" max="4104" width="14.140625" style="60" customWidth="1"/>
    <col min="4105" max="4105" width="58.7109375" style="60" customWidth="1"/>
    <col min="4106" max="4106" width="19.140625" style="60" customWidth="1"/>
    <col min="4107" max="4107" width="16.42578125" style="60" customWidth="1"/>
    <col min="4108" max="4110" width="0" style="60" hidden="1" customWidth="1"/>
    <col min="4111" max="4352" width="9.140625" style="60"/>
    <col min="4353" max="4353" width="14.5703125" style="60" customWidth="1"/>
    <col min="4354" max="4354" width="12.42578125" style="60" customWidth="1"/>
    <col min="4355" max="4355" width="18.140625" style="60" customWidth="1"/>
    <col min="4356" max="4356" width="8.5703125" style="60" customWidth="1"/>
    <col min="4357" max="4357" width="14.5703125" style="60" customWidth="1"/>
    <col min="4358" max="4359" width="9.42578125" style="60" customWidth="1"/>
    <col min="4360" max="4360" width="14.140625" style="60" customWidth="1"/>
    <col min="4361" max="4361" width="58.7109375" style="60" customWidth="1"/>
    <col min="4362" max="4362" width="19.140625" style="60" customWidth="1"/>
    <col min="4363" max="4363" width="16.42578125" style="60" customWidth="1"/>
    <col min="4364" max="4366" width="0" style="60" hidden="1" customWidth="1"/>
    <col min="4367" max="4608" width="9.140625" style="60"/>
    <col min="4609" max="4609" width="14.5703125" style="60" customWidth="1"/>
    <col min="4610" max="4610" width="12.42578125" style="60" customWidth="1"/>
    <col min="4611" max="4611" width="18.140625" style="60" customWidth="1"/>
    <col min="4612" max="4612" width="8.5703125" style="60" customWidth="1"/>
    <col min="4613" max="4613" width="14.5703125" style="60" customWidth="1"/>
    <col min="4614" max="4615" width="9.42578125" style="60" customWidth="1"/>
    <col min="4616" max="4616" width="14.140625" style="60" customWidth="1"/>
    <col min="4617" max="4617" width="58.7109375" style="60" customWidth="1"/>
    <col min="4618" max="4618" width="19.140625" style="60" customWidth="1"/>
    <col min="4619" max="4619" width="16.42578125" style="60" customWidth="1"/>
    <col min="4620" max="4622" width="0" style="60" hidden="1" customWidth="1"/>
    <col min="4623" max="4864" width="9.140625" style="60"/>
    <col min="4865" max="4865" width="14.5703125" style="60" customWidth="1"/>
    <col min="4866" max="4866" width="12.42578125" style="60" customWidth="1"/>
    <col min="4867" max="4867" width="18.140625" style="60" customWidth="1"/>
    <col min="4868" max="4868" width="8.5703125" style="60" customWidth="1"/>
    <col min="4869" max="4869" width="14.5703125" style="60" customWidth="1"/>
    <col min="4870" max="4871" width="9.42578125" style="60" customWidth="1"/>
    <col min="4872" max="4872" width="14.140625" style="60" customWidth="1"/>
    <col min="4873" max="4873" width="58.7109375" style="60" customWidth="1"/>
    <col min="4874" max="4874" width="19.140625" style="60" customWidth="1"/>
    <col min="4875" max="4875" width="16.42578125" style="60" customWidth="1"/>
    <col min="4876" max="4878" width="0" style="60" hidden="1" customWidth="1"/>
    <col min="4879" max="5120" width="9.140625" style="60"/>
    <col min="5121" max="5121" width="14.5703125" style="60" customWidth="1"/>
    <col min="5122" max="5122" width="12.42578125" style="60" customWidth="1"/>
    <col min="5123" max="5123" width="18.140625" style="60" customWidth="1"/>
    <col min="5124" max="5124" width="8.5703125" style="60" customWidth="1"/>
    <col min="5125" max="5125" width="14.5703125" style="60" customWidth="1"/>
    <col min="5126" max="5127" width="9.42578125" style="60" customWidth="1"/>
    <col min="5128" max="5128" width="14.140625" style="60" customWidth="1"/>
    <col min="5129" max="5129" width="58.7109375" style="60" customWidth="1"/>
    <col min="5130" max="5130" width="19.140625" style="60" customWidth="1"/>
    <col min="5131" max="5131" width="16.42578125" style="60" customWidth="1"/>
    <col min="5132" max="5134" width="0" style="60" hidden="1" customWidth="1"/>
    <col min="5135" max="5376" width="9.140625" style="60"/>
    <col min="5377" max="5377" width="14.5703125" style="60" customWidth="1"/>
    <col min="5378" max="5378" width="12.42578125" style="60" customWidth="1"/>
    <col min="5379" max="5379" width="18.140625" style="60" customWidth="1"/>
    <col min="5380" max="5380" width="8.5703125" style="60" customWidth="1"/>
    <col min="5381" max="5381" width="14.5703125" style="60" customWidth="1"/>
    <col min="5382" max="5383" width="9.42578125" style="60" customWidth="1"/>
    <col min="5384" max="5384" width="14.140625" style="60" customWidth="1"/>
    <col min="5385" max="5385" width="58.7109375" style="60" customWidth="1"/>
    <col min="5386" max="5386" width="19.140625" style="60" customWidth="1"/>
    <col min="5387" max="5387" width="16.42578125" style="60" customWidth="1"/>
    <col min="5388" max="5390" width="0" style="60" hidden="1" customWidth="1"/>
    <col min="5391" max="5632" width="9.140625" style="60"/>
    <col min="5633" max="5633" width="14.5703125" style="60" customWidth="1"/>
    <col min="5634" max="5634" width="12.42578125" style="60" customWidth="1"/>
    <col min="5635" max="5635" width="18.140625" style="60" customWidth="1"/>
    <col min="5636" max="5636" width="8.5703125" style="60" customWidth="1"/>
    <col min="5637" max="5637" width="14.5703125" style="60" customWidth="1"/>
    <col min="5638" max="5639" width="9.42578125" style="60" customWidth="1"/>
    <col min="5640" max="5640" width="14.140625" style="60" customWidth="1"/>
    <col min="5641" max="5641" width="58.7109375" style="60" customWidth="1"/>
    <col min="5642" max="5642" width="19.140625" style="60" customWidth="1"/>
    <col min="5643" max="5643" width="16.42578125" style="60" customWidth="1"/>
    <col min="5644" max="5646" width="0" style="60" hidden="1" customWidth="1"/>
    <col min="5647" max="5888" width="9.140625" style="60"/>
    <col min="5889" max="5889" width="14.5703125" style="60" customWidth="1"/>
    <col min="5890" max="5890" width="12.42578125" style="60" customWidth="1"/>
    <col min="5891" max="5891" width="18.140625" style="60" customWidth="1"/>
    <col min="5892" max="5892" width="8.5703125" style="60" customWidth="1"/>
    <col min="5893" max="5893" width="14.5703125" style="60" customWidth="1"/>
    <col min="5894" max="5895" width="9.42578125" style="60" customWidth="1"/>
    <col min="5896" max="5896" width="14.140625" style="60" customWidth="1"/>
    <col min="5897" max="5897" width="58.7109375" style="60" customWidth="1"/>
    <col min="5898" max="5898" width="19.140625" style="60" customWidth="1"/>
    <col min="5899" max="5899" width="16.42578125" style="60" customWidth="1"/>
    <col min="5900" max="5902" width="0" style="60" hidden="1" customWidth="1"/>
    <col min="5903" max="6144" width="9.140625" style="60"/>
    <col min="6145" max="6145" width="14.5703125" style="60" customWidth="1"/>
    <col min="6146" max="6146" width="12.42578125" style="60" customWidth="1"/>
    <col min="6147" max="6147" width="18.140625" style="60" customWidth="1"/>
    <col min="6148" max="6148" width="8.5703125" style="60" customWidth="1"/>
    <col min="6149" max="6149" width="14.5703125" style="60" customWidth="1"/>
    <col min="6150" max="6151" width="9.42578125" style="60" customWidth="1"/>
    <col min="6152" max="6152" width="14.140625" style="60" customWidth="1"/>
    <col min="6153" max="6153" width="58.7109375" style="60" customWidth="1"/>
    <col min="6154" max="6154" width="19.140625" style="60" customWidth="1"/>
    <col min="6155" max="6155" width="16.42578125" style="60" customWidth="1"/>
    <col min="6156" max="6158" width="0" style="60" hidden="1" customWidth="1"/>
    <col min="6159" max="6400" width="9.140625" style="60"/>
    <col min="6401" max="6401" width="14.5703125" style="60" customWidth="1"/>
    <col min="6402" max="6402" width="12.42578125" style="60" customWidth="1"/>
    <col min="6403" max="6403" width="18.140625" style="60" customWidth="1"/>
    <col min="6404" max="6404" width="8.5703125" style="60" customWidth="1"/>
    <col min="6405" max="6405" width="14.5703125" style="60" customWidth="1"/>
    <col min="6406" max="6407" width="9.42578125" style="60" customWidth="1"/>
    <col min="6408" max="6408" width="14.140625" style="60" customWidth="1"/>
    <col min="6409" max="6409" width="58.7109375" style="60" customWidth="1"/>
    <col min="6410" max="6410" width="19.140625" style="60" customWidth="1"/>
    <col min="6411" max="6411" width="16.42578125" style="60" customWidth="1"/>
    <col min="6412" max="6414" width="0" style="60" hidden="1" customWidth="1"/>
    <col min="6415" max="6656" width="9.140625" style="60"/>
    <col min="6657" max="6657" width="14.5703125" style="60" customWidth="1"/>
    <col min="6658" max="6658" width="12.42578125" style="60" customWidth="1"/>
    <col min="6659" max="6659" width="18.140625" style="60" customWidth="1"/>
    <col min="6660" max="6660" width="8.5703125" style="60" customWidth="1"/>
    <col min="6661" max="6661" width="14.5703125" style="60" customWidth="1"/>
    <col min="6662" max="6663" width="9.42578125" style="60" customWidth="1"/>
    <col min="6664" max="6664" width="14.140625" style="60" customWidth="1"/>
    <col min="6665" max="6665" width="58.7109375" style="60" customWidth="1"/>
    <col min="6666" max="6666" width="19.140625" style="60" customWidth="1"/>
    <col min="6667" max="6667" width="16.42578125" style="60" customWidth="1"/>
    <col min="6668" max="6670" width="0" style="60" hidden="1" customWidth="1"/>
    <col min="6671" max="6912" width="9.140625" style="60"/>
    <col min="6913" max="6913" width="14.5703125" style="60" customWidth="1"/>
    <col min="6914" max="6914" width="12.42578125" style="60" customWidth="1"/>
    <col min="6915" max="6915" width="18.140625" style="60" customWidth="1"/>
    <col min="6916" max="6916" width="8.5703125" style="60" customWidth="1"/>
    <col min="6917" max="6917" width="14.5703125" style="60" customWidth="1"/>
    <col min="6918" max="6919" width="9.42578125" style="60" customWidth="1"/>
    <col min="6920" max="6920" width="14.140625" style="60" customWidth="1"/>
    <col min="6921" max="6921" width="58.7109375" style="60" customWidth="1"/>
    <col min="6922" max="6922" width="19.140625" style="60" customWidth="1"/>
    <col min="6923" max="6923" width="16.42578125" style="60" customWidth="1"/>
    <col min="6924" max="6926" width="0" style="60" hidden="1" customWidth="1"/>
    <col min="6927" max="7168" width="9.140625" style="60"/>
    <col min="7169" max="7169" width="14.5703125" style="60" customWidth="1"/>
    <col min="7170" max="7170" width="12.42578125" style="60" customWidth="1"/>
    <col min="7171" max="7171" width="18.140625" style="60" customWidth="1"/>
    <col min="7172" max="7172" width="8.5703125" style="60" customWidth="1"/>
    <col min="7173" max="7173" width="14.5703125" style="60" customWidth="1"/>
    <col min="7174" max="7175" width="9.42578125" style="60" customWidth="1"/>
    <col min="7176" max="7176" width="14.140625" style="60" customWidth="1"/>
    <col min="7177" max="7177" width="58.7109375" style="60" customWidth="1"/>
    <col min="7178" max="7178" width="19.140625" style="60" customWidth="1"/>
    <col min="7179" max="7179" width="16.42578125" style="60" customWidth="1"/>
    <col min="7180" max="7182" width="0" style="60" hidden="1" customWidth="1"/>
    <col min="7183" max="7424" width="9.140625" style="60"/>
    <col min="7425" max="7425" width="14.5703125" style="60" customWidth="1"/>
    <col min="7426" max="7426" width="12.42578125" style="60" customWidth="1"/>
    <col min="7427" max="7427" width="18.140625" style="60" customWidth="1"/>
    <col min="7428" max="7428" width="8.5703125" style="60" customWidth="1"/>
    <col min="7429" max="7429" width="14.5703125" style="60" customWidth="1"/>
    <col min="7430" max="7431" width="9.42578125" style="60" customWidth="1"/>
    <col min="7432" max="7432" width="14.140625" style="60" customWidth="1"/>
    <col min="7433" max="7433" width="58.7109375" style="60" customWidth="1"/>
    <col min="7434" max="7434" width="19.140625" style="60" customWidth="1"/>
    <col min="7435" max="7435" width="16.42578125" style="60" customWidth="1"/>
    <col min="7436" max="7438" width="0" style="60" hidden="1" customWidth="1"/>
    <col min="7439" max="7680" width="9.140625" style="60"/>
    <col min="7681" max="7681" width="14.5703125" style="60" customWidth="1"/>
    <col min="7682" max="7682" width="12.42578125" style="60" customWidth="1"/>
    <col min="7683" max="7683" width="18.140625" style="60" customWidth="1"/>
    <col min="7684" max="7684" width="8.5703125" style="60" customWidth="1"/>
    <col min="7685" max="7685" width="14.5703125" style="60" customWidth="1"/>
    <col min="7686" max="7687" width="9.42578125" style="60" customWidth="1"/>
    <col min="7688" max="7688" width="14.140625" style="60" customWidth="1"/>
    <col min="7689" max="7689" width="58.7109375" style="60" customWidth="1"/>
    <col min="7690" max="7690" width="19.140625" style="60" customWidth="1"/>
    <col min="7691" max="7691" width="16.42578125" style="60" customWidth="1"/>
    <col min="7692" max="7694" width="0" style="60" hidden="1" customWidth="1"/>
    <col min="7695" max="7936" width="9.140625" style="60"/>
    <col min="7937" max="7937" width="14.5703125" style="60" customWidth="1"/>
    <col min="7938" max="7938" width="12.42578125" style="60" customWidth="1"/>
    <col min="7939" max="7939" width="18.140625" style="60" customWidth="1"/>
    <col min="7940" max="7940" width="8.5703125" style="60" customWidth="1"/>
    <col min="7941" max="7941" width="14.5703125" style="60" customWidth="1"/>
    <col min="7942" max="7943" width="9.42578125" style="60" customWidth="1"/>
    <col min="7944" max="7944" width="14.140625" style="60" customWidth="1"/>
    <col min="7945" max="7945" width="58.7109375" style="60" customWidth="1"/>
    <col min="7946" max="7946" width="19.140625" style="60" customWidth="1"/>
    <col min="7947" max="7947" width="16.42578125" style="60" customWidth="1"/>
    <col min="7948" max="7950" width="0" style="60" hidden="1" customWidth="1"/>
    <col min="7951" max="8192" width="9.140625" style="60"/>
    <col min="8193" max="8193" width="14.5703125" style="60" customWidth="1"/>
    <col min="8194" max="8194" width="12.42578125" style="60" customWidth="1"/>
    <col min="8195" max="8195" width="18.140625" style="60" customWidth="1"/>
    <col min="8196" max="8196" width="8.5703125" style="60" customWidth="1"/>
    <col min="8197" max="8197" width="14.5703125" style="60" customWidth="1"/>
    <col min="8198" max="8199" width="9.42578125" style="60" customWidth="1"/>
    <col min="8200" max="8200" width="14.140625" style="60" customWidth="1"/>
    <col min="8201" max="8201" width="58.7109375" style="60" customWidth="1"/>
    <col min="8202" max="8202" width="19.140625" style="60" customWidth="1"/>
    <col min="8203" max="8203" width="16.42578125" style="60" customWidth="1"/>
    <col min="8204" max="8206" width="0" style="60" hidden="1" customWidth="1"/>
    <col min="8207" max="8448" width="9.140625" style="60"/>
    <col min="8449" max="8449" width="14.5703125" style="60" customWidth="1"/>
    <col min="8450" max="8450" width="12.42578125" style="60" customWidth="1"/>
    <col min="8451" max="8451" width="18.140625" style="60" customWidth="1"/>
    <col min="8452" max="8452" width="8.5703125" style="60" customWidth="1"/>
    <col min="8453" max="8453" width="14.5703125" style="60" customWidth="1"/>
    <col min="8454" max="8455" width="9.42578125" style="60" customWidth="1"/>
    <col min="8456" max="8456" width="14.140625" style="60" customWidth="1"/>
    <col min="8457" max="8457" width="58.7109375" style="60" customWidth="1"/>
    <col min="8458" max="8458" width="19.140625" style="60" customWidth="1"/>
    <col min="8459" max="8459" width="16.42578125" style="60" customWidth="1"/>
    <col min="8460" max="8462" width="0" style="60" hidden="1" customWidth="1"/>
    <col min="8463" max="8704" width="9.140625" style="60"/>
    <col min="8705" max="8705" width="14.5703125" style="60" customWidth="1"/>
    <col min="8706" max="8706" width="12.42578125" style="60" customWidth="1"/>
    <col min="8707" max="8707" width="18.140625" style="60" customWidth="1"/>
    <col min="8708" max="8708" width="8.5703125" style="60" customWidth="1"/>
    <col min="8709" max="8709" width="14.5703125" style="60" customWidth="1"/>
    <col min="8710" max="8711" width="9.42578125" style="60" customWidth="1"/>
    <col min="8712" max="8712" width="14.140625" style="60" customWidth="1"/>
    <col min="8713" max="8713" width="58.7109375" style="60" customWidth="1"/>
    <col min="8714" max="8714" width="19.140625" style="60" customWidth="1"/>
    <col min="8715" max="8715" width="16.42578125" style="60" customWidth="1"/>
    <col min="8716" max="8718" width="0" style="60" hidden="1" customWidth="1"/>
    <col min="8719" max="8960" width="9.140625" style="60"/>
    <col min="8961" max="8961" width="14.5703125" style="60" customWidth="1"/>
    <col min="8962" max="8962" width="12.42578125" style="60" customWidth="1"/>
    <col min="8963" max="8963" width="18.140625" style="60" customWidth="1"/>
    <col min="8964" max="8964" width="8.5703125" style="60" customWidth="1"/>
    <col min="8965" max="8965" width="14.5703125" style="60" customWidth="1"/>
    <col min="8966" max="8967" width="9.42578125" style="60" customWidth="1"/>
    <col min="8968" max="8968" width="14.140625" style="60" customWidth="1"/>
    <col min="8969" max="8969" width="58.7109375" style="60" customWidth="1"/>
    <col min="8970" max="8970" width="19.140625" style="60" customWidth="1"/>
    <col min="8971" max="8971" width="16.42578125" style="60" customWidth="1"/>
    <col min="8972" max="8974" width="0" style="60" hidden="1" customWidth="1"/>
    <col min="8975" max="9216" width="9.140625" style="60"/>
    <col min="9217" max="9217" width="14.5703125" style="60" customWidth="1"/>
    <col min="9218" max="9218" width="12.42578125" style="60" customWidth="1"/>
    <col min="9219" max="9219" width="18.140625" style="60" customWidth="1"/>
    <col min="9220" max="9220" width="8.5703125" style="60" customWidth="1"/>
    <col min="9221" max="9221" width="14.5703125" style="60" customWidth="1"/>
    <col min="9222" max="9223" width="9.42578125" style="60" customWidth="1"/>
    <col min="9224" max="9224" width="14.140625" style="60" customWidth="1"/>
    <col min="9225" max="9225" width="58.7109375" style="60" customWidth="1"/>
    <col min="9226" max="9226" width="19.140625" style="60" customWidth="1"/>
    <col min="9227" max="9227" width="16.42578125" style="60" customWidth="1"/>
    <col min="9228" max="9230" width="0" style="60" hidden="1" customWidth="1"/>
    <col min="9231" max="9472" width="9.140625" style="60"/>
    <col min="9473" max="9473" width="14.5703125" style="60" customWidth="1"/>
    <col min="9474" max="9474" width="12.42578125" style="60" customWidth="1"/>
    <col min="9475" max="9475" width="18.140625" style="60" customWidth="1"/>
    <col min="9476" max="9476" width="8.5703125" style="60" customWidth="1"/>
    <col min="9477" max="9477" width="14.5703125" style="60" customWidth="1"/>
    <col min="9478" max="9479" width="9.42578125" style="60" customWidth="1"/>
    <col min="9480" max="9480" width="14.140625" style="60" customWidth="1"/>
    <col min="9481" max="9481" width="58.7109375" style="60" customWidth="1"/>
    <col min="9482" max="9482" width="19.140625" style="60" customWidth="1"/>
    <col min="9483" max="9483" width="16.42578125" style="60" customWidth="1"/>
    <col min="9484" max="9486" width="0" style="60" hidden="1" customWidth="1"/>
    <col min="9487" max="9728" width="9.140625" style="60"/>
    <col min="9729" max="9729" width="14.5703125" style="60" customWidth="1"/>
    <col min="9730" max="9730" width="12.42578125" style="60" customWidth="1"/>
    <col min="9731" max="9731" width="18.140625" style="60" customWidth="1"/>
    <col min="9732" max="9732" width="8.5703125" style="60" customWidth="1"/>
    <col min="9733" max="9733" width="14.5703125" style="60" customWidth="1"/>
    <col min="9734" max="9735" width="9.42578125" style="60" customWidth="1"/>
    <col min="9736" max="9736" width="14.140625" style="60" customWidth="1"/>
    <col min="9737" max="9737" width="58.7109375" style="60" customWidth="1"/>
    <col min="9738" max="9738" width="19.140625" style="60" customWidth="1"/>
    <col min="9739" max="9739" width="16.42578125" style="60" customWidth="1"/>
    <col min="9740" max="9742" width="0" style="60" hidden="1" customWidth="1"/>
    <col min="9743" max="9984" width="9.140625" style="60"/>
    <col min="9985" max="9985" width="14.5703125" style="60" customWidth="1"/>
    <col min="9986" max="9986" width="12.42578125" style="60" customWidth="1"/>
    <col min="9987" max="9987" width="18.140625" style="60" customWidth="1"/>
    <col min="9988" max="9988" width="8.5703125" style="60" customWidth="1"/>
    <col min="9989" max="9989" width="14.5703125" style="60" customWidth="1"/>
    <col min="9990" max="9991" width="9.42578125" style="60" customWidth="1"/>
    <col min="9992" max="9992" width="14.140625" style="60" customWidth="1"/>
    <col min="9993" max="9993" width="58.7109375" style="60" customWidth="1"/>
    <col min="9994" max="9994" width="19.140625" style="60" customWidth="1"/>
    <col min="9995" max="9995" width="16.42578125" style="60" customWidth="1"/>
    <col min="9996" max="9998" width="0" style="60" hidden="1" customWidth="1"/>
    <col min="9999" max="10240" width="9.140625" style="60"/>
    <col min="10241" max="10241" width="14.5703125" style="60" customWidth="1"/>
    <col min="10242" max="10242" width="12.42578125" style="60" customWidth="1"/>
    <col min="10243" max="10243" width="18.140625" style="60" customWidth="1"/>
    <col min="10244" max="10244" width="8.5703125" style="60" customWidth="1"/>
    <col min="10245" max="10245" width="14.5703125" style="60" customWidth="1"/>
    <col min="10246" max="10247" width="9.42578125" style="60" customWidth="1"/>
    <col min="10248" max="10248" width="14.140625" style="60" customWidth="1"/>
    <col min="10249" max="10249" width="58.7109375" style="60" customWidth="1"/>
    <col min="10250" max="10250" width="19.140625" style="60" customWidth="1"/>
    <col min="10251" max="10251" width="16.42578125" style="60" customWidth="1"/>
    <col min="10252" max="10254" width="0" style="60" hidden="1" customWidth="1"/>
    <col min="10255" max="10496" width="9.140625" style="60"/>
    <col min="10497" max="10497" width="14.5703125" style="60" customWidth="1"/>
    <col min="10498" max="10498" width="12.42578125" style="60" customWidth="1"/>
    <col min="10499" max="10499" width="18.140625" style="60" customWidth="1"/>
    <col min="10500" max="10500" width="8.5703125" style="60" customWidth="1"/>
    <col min="10501" max="10501" width="14.5703125" style="60" customWidth="1"/>
    <col min="10502" max="10503" width="9.42578125" style="60" customWidth="1"/>
    <col min="10504" max="10504" width="14.140625" style="60" customWidth="1"/>
    <col min="10505" max="10505" width="58.7109375" style="60" customWidth="1"/>
    <col min="10506" max="10506" width="19.140625" style="60" customWidth="1"/>
    <col min="10507" max="10507" width="16.42578125" style="60" customWidth="1"/>
    <col min="10508" max="10510" width="0" style="60" hidden="1" customWidth="1"/>
    <col min="10511" max="10752" width="9.140625" style="60"/>
    <col min="10753" max="10753" width="14.5703125" style="60" customWidth="1"/>
    <col min="10754" max="10754" width="12.42578125" style="60" customWidth="1"/>
    <col min="10755" max="10755" width="18.140625" style="60" customWidth="1"/>
    <col min="10756" max="10756" width="8.5703125" style="60" customWidth="1"/>
    <col min="10757" max="10757" width="14.5703125" style="60" customWidth="1"/>
    <col min="10758" max="10759" width="9.42578125" style="60" customWidth="1"/>
    <col min="10760" max="10760" width="14.140625" style="60" customWidth="1"/>
    <col min="10761" max="10761" width="58.7109375" style="60" customWidth="1"/>
    <col min="10762" max="10762" width="19.140625" style="60" customWidth="1"/>
    <col min="10763" max="10763" width="16.42578125" style="60" customWidth="1"/>
    <col min="10764" max="10766" width="0" style="60" hidden="1" customWidth="1"/>
    <col min="10767" max="11008" width="9.140625" style="60"/>
    <col min="11009" max="11009" width="14.5703125" style="60" customWidth="1"/>
    <col min="11010" max="11010" width="12.42578125" style="60" customWidth="1"/>
    <col min="11011" max="11011" width="18.140625" style="60" customWidth="1"/>
    <col min="11012" max="11012" width="8.5703125" style="60" customWidth="1"/>
    <col min="11013" max="11013" width="14.5703125" style="60" customWidth="1"/>
    <col min="11014" max="11015" width="9.42578125" style="60" customWidth="1"/>
    <col min="11016" max="11016" width="14.140625" style="60" customWidth="1"/>
    <col min="11017" max="11017" width="58.7109375" style="60" customWidth="1"/>
    <col min="11018" max="11018" width="19.140625" style="60" customWidth="1"/>
    <col min="11019" max="11019" width="16.42578125" style="60" customWidth="1"/>
    <col min="11020" max="11022" width="0" style="60" hidden="1" customWidth="1"/>
    <col min="11023" max="11264" width="9.140625" style="60"/>
    <col min="11265" max="11265" width="14.5703125" style="60" customWidth="1"/>
    <col min="11266" max="11266" width="12.42578125" style="60" customWidth="1"/>
    <col min="11267" max="11267" width="18.140625" style="60" customWidth="1"/>
    <col min="11268" max="11268" width="8.5703125" style="60" customWidth="1"/>
    <col min="11269" max="11269" width="14.5703125" style="60" customWidth="1"/>
    <col min="11270" max="11271" width="9.42578125" style="60" customWidth="1"/>
    <col min="11272" max="11272" width="14.140625" style="60" customWidth="1"/>
    <col min="11273" max="11273" width="58.7109375" style="60" customWidth="1"/>
    <col min="11274" max="11274" width="19.140625" style="60" customWidth="1"/>
    <col min="11275" max="11275" width="16.42578125" style="60" customWidth="1"/>
    <col min="11276" max="11278" width="0" style="60" hidden="1" customWidth="1"/>
    <col min="11279" max="11520" width="9.140625" style="60"/>
    <col min="11521" max="11521" width="14.5703125" style="60" customWidth="1"/>
    <col min="11522" max="11522" width="12.42578125" style="60" customWidth="1"/>
    <col min="11523" max="11523" width="18.140625" style="60" customWidth="1"/>
    <col min="11524" max="11524" width="8.5703125" style="60" customWidth="1"/>
    <col min="11525" max="11525" width="14.5703125" style="60" customWidth="1"/>
    <col min="11526" max="11527" width="9.42578125" style="60" customWidth="1"/>
    <col min="11528" max="11528" width="14.140625" style="60" customWidth="1"/>
    <col min="11529" max="11529" width="58.7109375" style="60" customWidth="1"/>
    <col min="11530" max="11530" width="19.140625" style="60" customWidth="1"/>
    <col min="11531" max="11531" width="16.42578125" style="60" customWidth="1"/>
    <col min="11532" max="11534" width="0" style="60" hidden="1" customWidth="1"/>
    <col min="11535" max="11776" width="9.140625" style="60"/>
    <col min="11777" max="11777" width="14.5703125" style="60" customWidth="1"/>
    <col min="11778" max="11778" width="12.42578125" style="60" customWidth="1"/>
    <col min="11779" max="11779" width="18.140625" style="60" customWidth="1"/>
    <col min="11780" max="11780" width="8.5703125" style="60" customWidth="1"/>
    <col min="11781" max="11781" width="14.5703125" style="60" customWidth="1"/>
    <col min="11782" max="11783" width="9.42578125" style="60" customWidth="1"/>
    <col min="11784" max="11784" width="14.140625" style="60" customWidth="1"/>
    <col min="11785" max="11785" width="58.7109375" style="60" customWidth="1"/>
    <col min="11786" max="11786" width="19.140625" style="60" customWidth="1"/>
    <col min="11787" max="11787" width="16.42578125" style="60" customWidth="1"/>
    <col min="11788" max="11790" width="0" style="60" hidden="1" customWidth="1"/>
    <col min="11791" max="12032" width="9.140625" style="60"/>
    <col min="12033" max="12033" width="14.5703125" style="60" customWidth="1"/>
    <col min="12034" max="12034" width="12.42578125" style="60" customWidth="1"/>
    <col min="12035" max="12035" width="18.140625" style="60" customWidth="1"/>
    <col min="12036" max="12036" width="8.5703125" style="60" customWidth="1"/>
    <col min="12037" max="12037" width="14.5703125" style="60" customWidth="1"/>
    <col min="12038" max="12039" width="9.42578125" style="60" customWidth="1"/>
    <col min="12040" max="12040" width="14.140625" style="60" customWidth="1"/>
    <col min="12041" max="12041" width="58.7109375" style="60" customWidth="1"/>
    <col min="12042" max="12042" width="19.140625" style="60" customWidth="1"/>
    <col min="12043" max="12043" width="16.42578125" style="60" customWidth="1"/>
    <col min="12044" max="12046" width="0" style="60" hidden="1" customWidth="1"/>
    <col min="12047" max="12288" width="9.140625" style="60"/>
    <col min="12289" max="12289" width="14.5703125" style="60" customWidth="1"/>
    <col min="12290" max="12290" width="12.42578125" style="60" customWidth="1"/>
    <col min="12291" max="12291" width="18.140625" style="60" customWidth="1"/>
    <col min="12292" max="12292" width="8.5703125" style="60" customWidth="1"/>
    <col min="12293" max="12293" width="14.5703125" style="60" customWidth="1"/>
    <col min="12294" max="12295" width="9.42578125" style="60" customWidth="1"/>
    <col min="12296" max="12296" width="14.140625" style="60" customWidth="1"/>
    <col min="12297" max="12297" width="58.7109375" style="60" customWidth="1"/>
    <col min="12298" max="12298" width="19.140625" style="60" customWidth="1"/>
    <col min="12299" max="12299" width="16.42578125" style="60" customWidth="1"/>
    <col min="12300" max="12302" width="0" style="60" hidden="1" customWidth="1"/>
    <col min="12303" max="12544" width="9.140625" style="60"/>
    <col min="12545" max="12545" width="14.5703125" style="60" customWidth="1"/>
    <col min="12546" max="12546" width="12.42578125" style="60" customWidth="1"/>
    <col min="12547" max="12547" width="18.140625" style="60" customWidth="1"/>
    <col min="12548" max="12548" width="8.5703125" style="60" customWidth="1"/>
    <col min="12549" max="12549" width="14.5703125" style="60" customWidth="1"/>
    <col min="12550" max="12551" width="9.42578125" style="60" customWidth="1"/>
    <col min="12552" max="12552" width="14.140625" style="60" customWidth="1"/>
    <col min="12553" max="12553" width="58.7109375" style="60" customWidth="1"/>
    <col min="12554" max="12554" width="19.140625" style="60" customWidth="1"/>
    <col min="12555" max="12555" width="16.42578125" style="60" customWidth="1"/>
    <col min="12556" max="12558" width="0" style="60" hidden="1" customWidth="1"/>
    <col min="12559" max="12800" width="9.140625" style="60"/>
    <col min="12801" max="12801" width="14.5703125" style="60" customWidth="1"/>
    <col min="12802" max="12802" width="12.42578125" style="60" customWidth="1"/>
    <col min="12803" max="12803" width="18.140625" style="60" customWidth="1"/>
    <col min="12804" max="12804" width="8.5703125" style="60" customWidth="1"/>
    <col min="12805" max="12805" width="14.5703125" style="60" customWidth="1"/>
    <col min="12806" max="12807" width="9.42578125" style="60" customWidth="1"/>
    <col min="12808" max="12808" width="14.140625" style="60" customWidth="1"/>
    <col min="12809" max="12809" width="58.7109375" style="60" customWidth="1"/>
    <col min="12810" max="12810" width="19.140625" style="60" customWidth="1"/>
    <col min="12811" max="12811" width="16.42578125" style="60" customWidth="1"/>
    <col min="12812" max="12814" width="0" style="60" hidden="1" customWidth="1"/>
    <col min="12815" max="13056" width="9.140625" style="60"/>
    <col min="13057" max="13057" width="14.5703125" style="60" customWidth="1"/>
    <col min="13058" max="13058" width="12.42578125" style="60" customWidth="1"/>
    <col min="13059" max="13059" width="18.140625" style="60" customWidth="1"/>
    <col min="13060" max="13060" width="8.5703125" style="60" customWidth="1"/>
    <col min="13061" max="13061" width="14.5703125" style="60" customWidth="1"/>
    <col min="13062" max="13063" width="9.42578125" style="60" customWidth="1"/>
    <col min="13064" max="13064" width="14.140625" style="60" customWidth="1"/>
    <col min="13065" max="13065" width="58.7109375" style="60" customWidth="1"/>
    <col min="13066" max="13066" width="19.140625" style="60" customWidth="1"/>
    <col min="13067" max="13067" width="16.42578125" style="60" customWidth="1"/>
    <col min="13068" max="13070" width="0" style="60" hidden="1" customWidth="1"/>
    <col min="13071" max="13312" width="9.140625" style="60"/>
    <col min="13313" max="13313" width="14.5703125" style="60" customWidth="1"/>
    <col min="13314" max="13314" width="12.42578125" style="60" customWidth="1"/>
    <col min="13315" max="13315" width="18.140625" style="60" customWidth="1"/>
    <col min="13316" max="13316" width="8.5703125" style="60" customWidth="1"/>
    <col min="13317" max="13317" width="14.5703125" style="60" customWidth="1"/>
    <col min="13318" max="13319" width="9.42578125" style="60" customWidth="1"/>
    <col min="13320" max="13320" width="14.140625" style="60" customWidth="1"/>
    <col min="13321" max="13321" width="58.7109375" style="60" customWidth="1"/>
    <col min="13322" max="13322" width="19.140625" style="60" customWidth="1"/>
    <col min="13323" max="13323" width="16.42578125" style="60" customWidth="1"/>
    <col min="13324" max="13326" width="0" style="60" hidden="1" customWidth="1"/>
    <col min="13327" max="13568" width="9.140625" style="60"/>
    <col min="13569" max="13569" width="14.5703125" style="60" customWidth="1"/>
    <col min="13570" max="13570" width="12.42578125" style="60" customWidth="1"/>
    <col min="13571" max="13571" width="18.140625" style="60" customWidth="1"/>
    <col min="13572" max="13572" width="8.5703125" style="60" customWidth="1"/>
    <col min="13573" max="13573" width="14.5703125" style="60" customWidth="1"/>
    <col min="13574" max="13575" width="9.42578125" style="60" customWidth="1"/>
    <col min="13576" max="13576" width="14.140625" style="60" customWidth="1"/>
    <col min="13577" max="13577" width="58.7109375" style="60" customWidth="1"/>
    <col min="13578" max="13578" width="19.140625" style="60" customWidth="1"/>
    <col min="13579" max="13579" width="16.42578125" style="60" customWidth="1"/>
    <col min="13580" max="13582" width="0" style="60" hidden="1" customWidth="1"/>
    <col min="13583" max="13824" width="9.140625" style="60"/>
    <col min="13825" max="13825" width="14.5703125" style="60" customWidth="1"/>
    <col min="13826" max="13826" width="12.42578125" style="60" customWidth="1"/>
    <col min="13827" max="13827" width="18.140625" style="60" customWidth="1"/>
    <col min="13828" max="13828" width="8.5703125" style="60" customWidth="1"/>
    <col min="13829" max="13829" width="14.5703125" style="60" customWidth="1"/>
    <col min="13830" max="13831" width="9.42578125" style="60" customWidth="1"/>
    <col min="13832" max="13832" width="14.140625" style="60" customWidth="1"/>
    <col min="13833" max="13833" width="58.7109375" style="60" customWidth="1"/>
    <col min="13834" max="13834" width="19.140625" style="60" customWidth="1"/>
    <col min="13835" max="13835" width="16.42578125" style="60" customWidth="1"/>
    <col min="13836" max="13838" width="0" style="60" hidden="1" customWidth="1"/>
    <col min="13839" max="14080" width="9.140625" style="60"/>
    <col min="14081" max="14081" width="14.5703125" style="60" customWidth="1"/>
    <col min="14082" max="14082" width="12.42578125" style="60" customWidth="1"/>
    <col min="14083" max="14083" width="18.140625" style="60" customWidth="1"/>
    <col min="14084" max="14084" width="8.5703125" style="60" customWidth="1"/>
    <col min="14085" max="14085" width="14.5703125" style="60" customWidth="1"/>
    <col min="14086" max="14087" width="9.42578125" style="60" customWidth="1"/>
    <col min="14088" max="14088" width="14.140625" style="60" customWidth="1"/>
    <col min="14089" max="14089" width="58.7109375" style="60" customWidth="1"/>
    <col min="14090" max="14090" width="19.140625" style="60" customWidth="1"/>
    <col min="14091" max="14091" width="16.42578125" style="60" customWidth="1"/>
    <col min="14092" max="14094" width="0" style="60" hidden="1" customWidth="1"/>
    <col min="14095" max="14336" width="9.140625" style="60"/>
    <col min="14337" max="14337" width="14.5703125" style="60" customWidth="1"/>
    <col min="14338" max="14338" width="12.42578125" style="60" customWidth="1"/>
    <col min="14339" max="14339" width="18.140625" style="60" customWidth="1"/>
    <col min="14340" max="14340" width="8.5703125" style="60" customWidth="1"/>
    <col min="14341" max="14341" width="14.5703125" style="60" customWidth="1"/>
    <col min="14342" max="14343" width="9.42578125" style="60" customWidth="1"/>
    <col min="14344" max="14344" width="14.140625" style="60" customWidth="1"/>
    <col min="14345" max="14345" width="58.7109375" style="60" customWidth="1"/>
    <col min="14346" max="14346" width="19.140625" style="60" customWidth="1"/>
    <col min="14347" max="14347" width="16.42578125" style="60" customWidth="1"/>
    <col min="14348" max="14350" width="0" style="60" hidden="1" customWidth="1"/>
    <col min="14351" max="14592" width="9.140625" style="60"/>
    <col min="14593" max="14593" width="14.5703125" style="60" customWidth="1"/>
    <col min="14594" max="14594" width="12.42578125" style="60" customWidth="1"/>
    <col min="14595" max="14595" width="18.140625" style="60" customWidth="1"/>
    <col min="14596" max="14596" width="8.5703125" style="60" customWidth="1"/>
    <col min="14597" max="14597" width="14.5703125" style="60" customWidth="1"/>
    <col min="14598" max="14599" width="9.42578125" style="60" customWidth="1"/>
    <col min="14600" max="14600" width="14.140625" style="60" customWidth="1"/>
    <col min="14601" max="14601" width="58.7109375" style="60" customWidth="1"/>
    <col min="14602" max="14602" width="19.140625" style="60" customWidth="1"/>
    <col min="14603" max="14603" width="16.42578125" style="60" customWidth="1"/>
    <col min="14604" max="14606" width="0" style="60" hidden="1" customWidth="1"/>
    <col min="14607" max="14848" width="9.140625" style="60"/>
    <col min="14849" max="14849" width="14.5703125" style="60" customWidth="1"/>
    <col min="14850" max="14850" width="12.42578125" style="60" customWidth="1"/>
    <col min="14851" max="14851" width="18.140625" style="60" customWidth="1"/>
    <col min="14852" max="14852" width="8.5703125" style="60" customWidth="1"/>
    <col min="14853" max="14853" width="14.5703125" style="60" customWidth="1"/>
    <col min="14854" max="14855" width="9.42578125" style="60" customWidth="1"/>
    <col min="14856" max="14856" width="14.140625" style="60" customWidth="1"/>
    <col min="14857" max="14857" width="58.7109375" style="60" customWidth="1"/>
    <col min="14858" max="14858" width="19.140625" style="60" customWidth="1"/>
    <col min="14859" max="14859" width="16.42578125" style="60" customWidth="1"/>
    <col min="14860" max="14862" width="0" style="60" hidden="1" customWidth="1"/>
    <col min="14863" max="15104" width="9.140625" style="60"/>
    <col min="15105" max="15105" width="14.5703125" style="60" customWidth="1"/>
    <col min="15106" max="15106" width="12.42578125" style="60" customWidth="1"/>
    <col min="15107" max="15107" width="18.140625" style="60" customWidth="1"/>
    <col min="15108" max="15108" width="8.5703125" style="60" customWidth="1"/>
    <col min="15109" max="15109" width="14.5703125" style="60" customWidth="1"/>
    <col min="15110" max="15111" width="9.42578125" style="60" customWidth="1"/>
    <col min="15112" max="15112" width="14.140625" style="60" customWidth="1"/>
    <col min="15113" max="15113" width="58.7109375" style="60" customWidth="1"/>
    <col min="15114" max="15114" width="19.140625" style="60" customWidth="1"/>
    <col min="15115" max="15115" width="16.42578125" style="60" customWidth="1"/>
    <col min="15116" max="15118" width="0" style="60" hidden="1" customWidth="1"/>
    <col min="15119" max="15360" width="9.140625" style="60"/>
    <col min="15361" max="15361" width="14.5703125" style="60" customWidth="1"/>
    <col min="15362" max="15362" width="12.42578125" style="60" customWidth="1"/>
    <col min="15363" max="15363" width="18.140625" style="60" customWidth="1"/>
    <col min="15364" max="15364" width="8.5703125" style="60" customWidth="1"/>
    <col min="15365" max="15365" width="14.5703125" style="60" customWidth="1"/>
    <col min="15366" max="15367" width="9.42578125" style="60" customWidth="1"/>
    <col min="15368" max="15368" width="14.140625" style="60" customWidth="1"/>
    <col min="15369" max="15369" width="58.7109375" style="60" customWidth="1"/>
    <col min="15370" max="15370" width="19.140625" style="60" customWidth="1"/>
    <col min="15371" max="15371" width="16.42578125" style="60" customWidth="1"/>
    <col min="15372" max="15374" width="0" style="60" hidden="1" customWidth="1"/>
    <col min="15375" max="15616" width="9.140625" style="60"/>
    <col min="15617" max="15617" width="14.5703125" style="60" customWidth="1"/>
    <col min="15618" max="15618" width="12.42578125" style="60" customWidth="1"/>
    <col min="15619" max="15619" width="18.140625" style="60" customWidth="1"/>
    <col min="15620" max="15620" width="8.5703125" style="60" customWidth="1"/>
    <col min="15621" max="15621" width="14.5703125" style="60" customWidth="1"/>
    <col min="15622" max="15623" width="9.42578125" style="60" customWidth="1"/>
    <col min="15624" max="15624" width="14.140625" style="60" customWidth="1"/>
    <col min="15625" max="15625" width="58.7109375" style="60" customWidth="1"/>
    <col min="15626" max="15626" width="19.140625" style="60" customWidth="1"/>
    <col min="15627" max="15627" width="16.42578125" style="60" customWidth="1"/>
    <col min="15628" max="15630" width="0" style="60" hidden="1" customWidth="1"/>
    <col min="15631" max="15872" width="9.140625" style="60"/>
    <col min="15873" max="15873" width="14.5703125" style="60" customWidth="1"/>
    <col min="15874" max="15874" width="12.42578125" style="60" customWidth="1"/>
    <col min="15875" max="15875" width="18.140625" style="60" customWidth="1"/>
    <col min="15876" max="15876" width="8.5703125" style="60" customWidth="1"/>
    <col min="15877" max="15877" width="14.5703125" style="60" customWidth="1"/>
    <col min="15878" max="15879" width="9.42578125" style="60" customWidth="1"/>
    <col min="15880" max="15880" width="14.140625" style="60" customWidth="1"/>
    <col min="15881" max="15881" width="58.7109375" style="60" customWidth="1"/>
    <col min="15882" max="15882" width="19.140625" style="60" customWidth="1"/>
    <col min="15883" max="15883" width="16.42578125" style="60" customWidth="1"/>
    <col min="15884" max="15886" width="0" style="60" hidden="1" customWidth="1"/>
    <col min="15887" max="16128" width="9.140625" style="60"/>
    <col min="16129" max="16129" width="14.5703125" style="60" customWidth="1"/>
    <col min="16130" max="16130" width="12.42578125" style="60" customWidth="1"/>
    <col min="16131" max="16131" width="18.140625" style="60" customWidth="1"/>
    <col min="16132" max="16132" width="8.5703125" style="60" customWidth="1"/>
    <col min="16133" max="16133" width="14.5703125" style="60" customWidth="1"/>
    <col min="16134" max="16135" width="9.42578125" style="60" customWidth="1"/>
    <col min="16136" max="16136" width="14.140625" style="60" customWidth="1"/>
    <col min="16137" max="16137" width="58.7109375" style="60" customWidth="1"/>
    <col min="16138" max="16138" width="19.140625" style="60" customWidth="1"/>
    <col min="16139" max="16139" width="16.42578125" style="60" customWidth="1"/>
    <col min="16140" max="16142" width="0" style="60" hidden="1" customWidth="1"/>
    <col min="16143" max="16384" width="9.140625" style="60"/>
  </cols>
  <sheetData>
    <row r="1" spans="1:13" x14ac:dyDescent="0.25">
      <c r="B1" s="60"/>
      <c r="C1" s="60"/>
      <c r="E1" s="61"/>
      <c r="I1" s="61"/>
      <c r="J1" s="199" t="s">
        <v>1301</v>
      </c>
      <c r="K1" s="249"/>
    </row>
    <row r="2" spans="1:13" x14ac:dyDescent="0.25">
      <c r="B2" s="60"/>
      <c r="C2" s="60"/>
      <c r="D2" s="60"/>
      <c r="E2" s="60"/>
      <c r="F2" s="60"/>
      <c r="G2" s="60"/>
      <c r="H2" s="60"/>
      <c r="J2" s="199" t="s">
        <v>1091</v>
      </c>
      <c r="K2" s="249"/>
    </row>
    <row r="3" spans="1:13" x14ac:dyDescent="0.25">
      <c r="B3" s="60"/>
      <c r="C3" s="60"/>
      <c r="D3" s="60"/>
      <c r="E3" s="60"/>
      <c r="F3" s="60"/>
      <c r="G3" s="60"/>
      <c r="H3" s="60"/>
      <c r="J3" s="199" t="s">
        <v>1489</v>
      </c>
      <c r="K3" s="249"/>
    </row>
    <row r="4" spans="1:13" ht="13.5" customHeight="1" x14ac:dyDescent="0.25">
      <c r="A4" s="430" t="s">
        <v>584</v>
      </c>
      <c r="B4" s="430"/>
      <c r="C4" s="430"/>
      <c r="D4" s="430"/>
      <c r="E4" s="430"/>
      <c r="F4" s="430"/>
      <c r="G4" s="430"/>
      <c r="H4" s="430"/>
      <c r="I4" s="430"/>
      <c r="J4" s="430"/>
      <c r="K4" s="430"/>
    </row>
    <row r="5" spans="1:13" ht="18" customHeight="1" x14ac:dyDescent="0.25">
      <c r="A5" s="430" t="s">
        <v>585</v>
      </c>
      <c r="B5" s="430"/>
      <c r="C5" s="430"/>
      <c r="D5" s="430"/>
      <c r="E5" s="430"/>
      <c r="F5" s="430"/>
      <c r="G5" s="430"/>
      <c r="H5" s="430"/>
      <c r="I5" s="430"/>
      <c r="J5" s="430"/>
      <c r="K5" s="430"/>
    </row>
    <row r="6" spans="1:13" ht="16.5" customHeight="1" x14ac:dyDescent="0.25">
      <c r="A6" s="431" t="s">
        <v>1490</v>
      </c>
      <c r="B6" s="431"/>
      <c r="C6" s="431"/>
      <c r="D6" s="431"/>
      <c r="E6" s="431"/>
      <c r="F6" s="431"/>
      <c r="G6" s="431"/>
      <c r="H6" s="431"/>
      <c r="I6" s="431"/>
      <c r="J6" s="431"/>
      <c r="K6" s="431"/>
    </row>
    <row r="7" spans="1:13" ht="7.5" customHeight="1" x14ac:dyDescent="0.25">
      <c r="A7" s="63"/>
      <c r="B7" s="63"/>
      <c r="C7" s="63"/>
      <c r="D7" s="60"/>
      <c r="E7" s="60"/>
      <c r="F7" s="248"/>
      <c r="G7" s="248"/>
      <c r="H7" s="248"/>
      <c r="I7" s="248"/>
      <c r="J7" s="64"/>
      <c r="K7" s="248"/>
    </row>
    <row r="8" spans="1:13" ht="15.75" customHeight="1" x14ac:dyDescent="0.25">
      <c r="A8" s="250" t="s">
        <v>1491</v>
      </c>
      <c r="B8" s="250"/>
      <c r="C8" s="250"/>
      <c r="E8" s="61"/>
      <c r="F8" s="248"/>
      <c r="G8" s="248"/>
      <c r="H8" s="248"/>
      <c r="I8" s="248"/>
      <c r="J8" s="64"/>
      <c r="K8" s="248"/>
    </row>
    <row r="9" spans="1:13" ht="15.75" customHeight="1" x14ac:dyDescent="0.2">
      <c r="A9" s="65" t="s">
        <v>1492</v>
      </c>
      <c r="B9" s="65"/>
      <c r="C9" s="65"/>
      <c r="D9" s="66"/>
      <c r="E9" s="66"/>
      <c r="F9" s="67"/>
      <c r="G9" s="67"/>
      <c r="H9" s="67"/>
      <c r="I9" s="67"/>
      <c r="J9" s="68"/>
      <c r="K9" s="67"/>
    </row>
    <row r="10" spans="1:13" ht="6" hidden="1" customHeight="1" x14ac:dyDescent="0.2">
      <c r="A10" s="65"/>
      <c r="B10" s="65"/>
      <c r="C10" s="65"/>
      <c r="D10" s="66"/>
      <c r="E10" s="66"/>
      <c r="F10" s="67"/>
      <c r="G10" s="67"/>
      <c r="H10" s="67"/>
      <c r="I10" s="67"/>
      <c r="J10" s="68"/>
      <c r="K10" s="67"/>
    </row>
    <row r="11" spans="1:13" ht="28.5" customHeight="1" x14ac:dyDescent="0.25">
      <c r="A11" s="426" t="s">
        <v>1493</v>
      </c>
      <c r="B11" s="426" t="s">
        <v>1494</v>
      </c>
      <c r="C11" s="426" t="s">
        <v>1495</v>
      </c>
      <c r="D11" s="428" t="s">
        <v>586</v>
      </c>
      <c r="E11" s="428" t="s">
        <v>587</v>
      </c>
      <c r="F11" s="428" t="s">
        <v>588</v>
      </c>
      <c r="G11" s="428" t="s">
        <v>589</v>
      </c>
      <c r="H11" s="429" t="s">
        <v>201</v>
      </c>
      <c r="I11" s="436" t="s">
        <v>590</v>
      </c>
      <c r="J11" s="436" t="s">
        <v>591</v>
      </c>
      <c r="K11" s="432" t="s">
        <v>592</v>
      </c>
      <c r="L11" s="434"/>
      <c r="M11" s="435"/>
    </row>
    <row r="12" spans="1:13" ht="43.5" customHeight="1" x14ac:dyDescent="0.25">
      <c r="A12" s="427"/>
      <c r="B12" s="427"/>
      <c r="C12" s="427"/>
      <c r="D12" s="428"/>
      <c r="E12" s="428"/>
      <c r="F12" s="428"/>
      <c r="G12" s="428"/>
      <c r="H12" s="429"/>
      <c r="I12" s="436"/>
      <c r="J12" s="436"/>
      <c r="K12" s="433"/>
      <c r="L12" s="204" t="s">
        <v>1030</v>
      </c>
      <c r="M12" s="205" t="s">
        <v>1031</v>
      </c>
    </row>
    <row r="13" spans="1:13" ht="51" customHeight="1" x14ac:dyDescent="0.25">
      <c r="A13" s="251"/>
      <c r="B13" s="206"/>
      <c r="C13" s="252"/>
      <c r="D13" s="253" t="s">
        <v>381</v>
      </c>
      <c r="E13" s="254" t="s">
        <v>1032</v>
      </c>
      <c r="F13" s="253" t="s">
        <v>1291</v>
      </c>
      <c r="G13" s="255" t="s">
        <v>593</v>
      </c>
      <c r="H13" s="256">
        <v>90000</v>
      </c>
      <c r="I13" s="257" t="s">
        <v>1496</v>
      </c>
      <c r="J13" s="258" t="s">
        <v>594</v>
      </c>
      <c r="K13" s="256">
        <v>90000</v>
      </c>
      <c r="L13" s="207">
        <v>523</v>
      </c>
      <c r="M13" s="208" t="s">
        <v>1292</v>
      </c>
    </row>
    <row r="14" spans="1:13" ht="18" customHeight="1" x14ac:dyDescent="0.25">
      <c r="A14" s="209">
        <v>5000000</v>
      </c>
      <c r="B14" s="210"/>
      <c r="C14" s="259">
        <f>A14-K16</f>
        <v>4910000</v>
      </c>
      <c r="D14" s="153" t="s">
        <v>266</v>
      </c>
      <c r="E14" s="154" t="s">
        <v>1032</v>
      </c>
      <c r="F14" s="153"/>
      <c r="G14" s="155"/>
      <c r="H14" s="260"/>
      <c r="I14" s="261"/>
      <c r="J14" s="261"/>
      <c r="K14" s="262"/>
      <c r="L14" s="207">
        <v>747</v>
      </c>
      <c r="M14" s="208" t="s">
        <v>1293</v>
      </c>
    </row>
    <row r="15" spans="1:13" ht="17.25" customHeight="1" x14ac:dyDescent="0.25">
      <c r="A15" s="209">
        <v>2000000</v>
      </c>
      <c r="B15" s="210"/>
      <c r="C15" s="259">
        <v>2000000</v>
      </c>
      <c r="D15" s="153" t="s">
        <v>266</v>
      </c>
      <c r="E15" s="154" t="s">
        <v>1033</v>
      </c>
      <c r="F15" s="153"/>
      <c r="G15" s="155"/>
      <c r="H15" s="260"/>
      <c r="I15" s="261"/>
      <c r="J15" s="261"/>
      <c r="K15" s="262"/>
      <c r="L15" s="207">
        <v>748</v>
      </c>
      <c r="M15" s="208" t="s">
        <v>1293</v>
      </c>
    </row>
    <row r="16" spans="1:13" ht="21.75" customHeight="1" x14ac:dyDescent="0.25">
      <c r="A16" s="263">
        <f>SUM(A14:A15)</f>
        <v>7000000</v>
      </c>
      <c r="B16" s="69"/>
      <c r="C16" s="264">
        <f>SUM(C14:C15)</f>
        <v>6910000</v>
      </c>
      <c r="D16" s="70" t="s">
        <v>597</v>
      </c>
      <c r="E16" s="70" t="s">
        <v>1034</v>
      </c>
      <c r="F16" s="70" t="s">
        <v>1291</v>
      </c>
      <c r="G16" s="71" t="s">
        <v>593</v>
      </c>
      <c r="H16" s="263">
        <f>SUM(H13:H15)</f>
        <v>90000</v>
      </c>
      <c r="I16" s="124" t="s">
        <v>595</v>
      </c>
      <c r="J16" s="125"/>
      <c r="K16" s="263">
        <f>SUM(K13:K13)</f>
        <v>90000</v>
      </c>
      <c r="L16" s="207">
        <v>792</v>
      </c>
      <c r="M16" s="208" t="s">
        <v>1294</v>
      </c>
    </row>
    <row r="17" spans="1:13" ht="51" customHeight="1" x14ac:dyDescent="0.25">
      <c r="A17" s="265"/>
      <c r="B17" s="266"/>
      <c r="C17" s="266"/>
      <c r="D17" s="253" t="s">
        <v>381</v>
      </c>
      <c r="E17" s="254" t="s">
        <v>1032</v>
      </c>
      <c r="F17" s="253" t="s">
        <v>1291</v>
      </c>
      <c r="G17" s="255" t="s">
        <v>593</v>
      </c>
      <c r="H17" s="267">
        <v>30000</v>
      </c>
      <c r="I17" s="257" t="s">
        <v>1497</v>
      </c>
      <c r="J17" s="258" t="s">
        <v>594</v>
      </c>
      <c r="K17" s="268">
        <v>30000</v>
      </c>
      <c r="L17" s="207">
        <v>793</v>
      </c>
      <c r="M17" s="208" t="s">
        <v>1294</v>
      </c>
    </row>
    <row r="18" spans="1:13" ht="48" customHeight="1" x14ac:dyDescent="0.25">
      <c r="A18" s="265"/>
      <c r="B18" s="266"/>
      <c r="C18" s="266"/>
      <c r="D18" s="253" t="s">
        <v>381</v>
      </c>
      <c r="E18" s="254" t="s">
        <v>1032</v>
      </c>
      <c r="F18" s="253" t="s">
        <v>1291</v>
      </c>
      <c r="G18" s="255" t="s">
        <v>593</v>
      </c>
      <c r="H18" s="267">
        <v>150000</v>
      </c>
      <c r="I18" s="257" t="s">
        <v>1498</v>
      </c>
      <c r="J18" s="258" t="s">
        <v>594</v>
      </c>
      <c r="K18" s="268">
        <v>150000</v>
      </c>
      <c r="L18" s="207"/>
      <c r="M18" s="208"/>
    </row>
    <row r="19" spans="1:13" ht="51" customHeight="1" x14ac:dyDescent="0.25">
      <c r="A19" s="265"/>
      <c r="B19" s="266"/>
      <c r="C19" s="266"/>
      <c r="D19" s="253" t="s">
        <v>381</v>
      </c>
      <c r="E19" s="254" t="s">
        <v>1032</v>
      </c>
      <c r="F19" s="253" t="s">
        <v>1291</v>
      </c>
      <c r="G19" s="255" t="s">
        <v>593</v>
      </c>
      <c r="H19" s="267">
        <v>30000</v>
      </c>
      <c r="I19" s="257" t="s">
        <v>1499</v>
      </c>
      <c r="J19" s="258" t="s">
        <v>594</v>
      </c>
      <c r="K19" s="268">
        <v>30000</v>
      </c>
      <c r="L19" s="207"/>
      <c r="M19" s="208"/>
    </row>
    <row r="20" spans="1:13" ht="50.25" customHeight="1" x14ac:dyDescent="0.25">
      <c r="A20" s="265"/>
      <c r="B20" s="266"/>
      <c r="C20" s="266"/>
      <c r="D20" s="253" t="s">
        <v>381</v>
      </c>
      <c r="E20" s="254" t="s">
        <v>1032</v>
      </c>
      <c r="F20" s="253" t="s">
        <v>1291</v>
      </c>
      <c r="G20" s="255" t="s">
        <v>593</v>
      </c>
      <c r="H20" s="267">
        <v>150000</v>
      </c>
      <c r="I20" s="257" t="s">
        <v>1500</v>
      </c>
      <c r="J20" s="258" t="s">
        <v>594</v>
      </c>
      <c r="K20" s="268">
        <v>150000</v>
      </c>
      <c r="L20" s="212"/>
      <c r="M20" s="213"/>
    </row>
    <row r="21" spans="1:13" ht="48" customHeight="1" x14ac:dyDescent="0.25">
      <c r="A21" s="265"/>
      <c r="B21" s="266"/>
      <c r="C21" s="266"/>
      <c r="D21" s="253" t="s">
        <v>381</v>
      </c>
      <c r="E21" s="254" t="s">
        <v>1032</v>
      </c>
      <c r="F21" s="253" t="s">
        <v>1291</v>
      </c>
      <c r="G21" s="255" t="s">
        <v>593</v>
      </c>
      <c r="H21" s="267">
        <v>120000</v>
      </c>
      <c r="I21" s="257" t="s">
        <v>1501</v>
      </c>
      <c r="J21" s="258" t="s">
        <v>594</v>
      </c>
      <c r="K21" s="268">
        <v>120000</v>
      </c>
      <c r="L21" s="207">
        <v>1624</v>
      </c>
      <c r="M21" s="208" t="s">
        <v>1295</v>
      </c>
    </row>
    <row r="22" spans="1:13" ht="48.75" customHeight="1" x14ac:dyDescent="0.25">
      <c r="A22" s="265"/>
      <c r="B22" s="266"/>
      <c r="C22" s="266"/>
      <c r="D22" s="253" t="s">
        <v>381</v>
      </c>
      <c r="E22" s="254" t="s">
        <v>1032</v>
      </c>
      <c r="F22" s="253" t="s">
        <v>1291</v>
      </c>
      <c r="G22" s="255" t="s">
        <v>593</v>
      </c>
      <c r="H22" s="267">
        <v>60000</v>
      </c>
      <c r="I22" s="257" t="s">
        <v>1502</v>
      </c>
      <c r="J22" s="258" t="s">
        <v>594</v>
      </c>
      <c r="K22" s="268">
        <v>60000</v>
      </c>
      <c r="L22" s="207">
        <v>1624</v>
      </c>
      <c r="M22" s="208" t="s">
        <v>1295</v>
      </c>
    </row>
    <row r="23" spans="1:13" ht="50.25" customHeight="1" x14ac:dyDescent="0.25">
      <c r="A23" s="265"/>
      <c r="B23" s="266"/>
      <c r="C23" s="266"/>
      <c r="D23" s="253" t="s">
        <v>381</v>
      </c>
      <c r="E23" s="254" t="s">
        <v>1032</v>
      </c>
      <c r="F23" s="253" t="s">
        <v>1291</v>
      </c>
      <c r="G23" s="255" t="s">
        <v>593</v>
      </c>
      <c r="H23" s="267">
        <v>120000</v>
      </c>
      <c r="I23" s="257" t="s">
        <v>1503</v>
      </c>
      <c r="J23" s="258" t="s">
        <v>594</v>
      </c>
      <c r="K23" s="268">
        <v>120000</v>
      </c>
      <c r="L23" s="207"/>
      <c r="M23" s="208"/>
    </row>
    <row r="24" spans="1:13" ht="21.75" customHeight="1" x14ac:dyDescent="0.25">
      <c r="A24" s="209">
        <v>5000000</v>
      </c>
      <c r="B24" s="210"/>
      <c r="C24" s="259">
        <f>A24-K27</f>
        <v>4250000</v>
      </c>
      <c r="D24" s="153" t="s">
        <v>266</v>
      </c>
      <c r="E24" s="154" t="s">
        <v>1032</v>
      </c>
      <c r="F24" s="153"/>
      <c r="G24" s="155"/>
      <c r="H24" s="269"/>
      <c r="I24" s="270"/>
      <c r="J24" s="270"/>
      <c r="K24" s="271"/>
      <c r="L24" s="207"/>
      <c r="M24" s="208"/>
    </row>
    <row r="25" spans="1:13" ht="18.75" customHeight="1" x14ac:dyDescent="0.25">
      <c r="A25" s="209">
        <v>2000000</v>
      </c>
      <c r="B25" s="210"/>
      <c r="C25" s="259">
        <v>2000000</v>
      </c>
      <c r="D25" s="153" t="s">
        <v>266</v>
      </c>
      <c r="E25" s="154" t="s">
        <v>1033</v>
      </c>
      <c r="F25" s="153"/>
      <c r="G25" s="155"/>
      <c r="H25" s="272"/>
      <c r="I25" s="273"/>
      <c r="J25" s="274"/>
      <c r="K25" s="272"/>
      <c r="L25" s="207"/>
      <c r="M25" s="208"/>
    </row>
    <row r="26" spans="1:13" ht="22.5" customHeight="1" x14ac:dyDescent="0.25">
      <c r="A26" s="275"/>
      <c r="B26" s="276"/>
      <c r="C26" s="211"/>
      <c r="D26" s="156" t="s">
        <v>597</v>
      </c>
      <c r="E26" s="156" t="s">
        <v>1034</v>
      </c>
      <c r="F26" s="156" t="s">
        <v>1291</v>
      </c>
      <c r="G26" s="157" t="s">
        <v>593</v>
      </c>
      <c r="H26" s="277">
        <f>SUM(H17:H25)</f>
        <v>660000</v>
      </c>
      <c r="I26" s="278" t="s">
        <v>596</v>
      </c>
      <c r="J26" s="279"/>
      <c r="K26" s="277">
        <f>SUM(K17:K25)</f>
        <v>660000</v>
      </c>
      <c r="L26" s="207"/>
      <c r="M26" s="208"/>
    </row>
    <row r="27" spans="1:13" ht="19.5" customHeight="1" x14ac:dyDescent="0.25">
      <c r="A27" s="263">
        <f>SUM(A24:A25)</f>
        <v>7000000</v>
      </c>
      <c r="B27" s="69"/>
      <c r="C27" s="264">
        <f>SUM(C24:C25)</f>
        <v>6250000</v>
      </c>
      <c r="D27" s="70" t="s">
        <v>597</v>
      </c>
      <c r="E27" s="70" t="s">
        <v>1034</v>
      </c>
      <c r="F27" s="70" t="s">
        <v>1291</v>
      </c>
      <c r="G27" s="71" t="s">
        <v>593</v>
      </c>
      <c r="H27" s="263">
        <f>H16+H26</f>
        <v>750000</v>
      </c>
      <c r="I27" s="126" t="s">
        <v>598</v>
      </c>
      <c r="J27" s="73"/>
      <c r="K27" s="263">
        <f>K16+K26</f>
        <v>750000</v>
      </c>
      <c r="L27" s="207">
        <v>1817</v>
      </c>
      <c r="M27" s="208" t="s">
        <v>1296</v>
      </c>
    </row>
    <row r="28" spans="1:13" ht="51" customHeight="1" x14ac:dyDescent="0.25">
      <c r="A28" s="280"/>
      <c r="B28" s="214"/>
      <c r="C28" s="280"/>
      <c r="D28" s="253" t="s">
        <v>381</v>
      </c>
      <c r="E28" s="254" t="s">
        <v>1032</v>
      </c>
      <c r="F28" s="253" t="s">
        <v>1291</v>
      </c>
      <c r="G28" s="255" t="s">
        <v>593</v>
      </c>
      <c r="H28" s="267">
        <v>60000</v>
      </c>
      <c r="I28" s="257" t="s">
        <v>1504</v>
      </c>
      <c r="J28" s="258" t="s">
        <v>594</v>
      </c>
      <c r="K28" s="268">
        <v>60000</v>
      </c>
      <c r="L28" s="207">
        <v>2467</v>
      </c>
      <c r="M28" s="208" t="s">
        <v>1260</v>
      </c>
    </row>
    <row r="29" spans="1:13" ht="51" customHeight="1" x14ac:dyDescent="0.25">
      <c r="A29" s="280"/>
      <c r="B29" s="214"/>
      <c r="C29" s="280"/>
      <c r="D29" s="253" t="s">
        <v>381</v>
      </c>
      <c r="E29" s="254" t="s">
        <v>1032</v>
      </c>
      <c r="F29" s="253" t="s">
        <v>1291</v>
      </c>
      <c r="G29" s="255" t="s">
        <v>593</v>
      </c>
      <c r="H29" s="267">
        <v>30000</v>
      </c>
      <c r="I29" s="257" t="s">
        <v>1505</v>
      </c>
      <c r="J29" s="258" t="s">
        <v>594</v>
      </c>
      <c r="K29" s="268">
        <v>30000</v>
      </c>
      <c r="L29" s="207">
        <v>2610</v>
      </c>
      <c r="M29" s="208" t="s">
        <v>1297</v>
      </c>
    </row>
    <row r="30" spans="1:13" ht="51" customHeight="1" x14ac:dyDescent="0.25">
      <c r="A30" s="280"/>
      <c r="B30" s="214"/>
      <c r="C30" s="280"/>
      <c r="D30" s="253" t="s">
        <v>381</v>
      </c>
      <c r="E30" s="254" t="s">
        <v>1032</v>
      </c>
      <c r="F30" s="253" t="s">
        <v>1291</v>
      </c>
      <c r="G30" s="255" t="s">
        <v>593</v>
      </c>
      <c r="H30" s="267">
        <v>30000</v>
      </c>
      <c r="I30" s="257" t="s">
        <v>1506</v>
      </c>
      <c r="J30" s="258" t="s">
        <v>594</v>
      </c>
      <c r="K30" s="268">
        <v>30000</v>
      </c>
      <c r="L30" s="207">
        <v>2611</v>
      </c>
      <c r="M30" s="208" t="s">
        <v>1297</v>
      </c>
    </row>
    <row r="31" spans="1:13" ht="21" customHeight="1" x14ac:dyDescent="0.25">
      <c r="A31" s="209">
        <v>5000000</v>
      </c>
      <c r="B31" s="209"/>
      <c r="C31" s="281">
        <f>A31-K34</f>
        <v>4130000</v>
      </c>
      <c r="D31" s="153" t="s">
        <v>266</v>
      </c>
      <c r="E31" s="154" t="s">
        <v>1032</v>
      </c>
      <c r="F31" s="153"/>
      <c r="G31" s="155"/>
      <c r="H31" s="282"/>
      <c r="I31" s="158"/>
      <c r="J31" s="159"/>
      <c r="K31" s="283"/>
      <c r="L31" s="207"/>
      <c r="M31" s="208"/>
    </row>
    <row r="32" spans="1:13" ht="18.75" customHeight="1" x14ac:dyDescent="0.25">
      <c r="A32" s="209">
        <v>2000000</v>
      </c>
      <c r="B32" s="209"/>
      <c r="C32" s="209">
        <v>2000000</v>
      </c>
      <c r="D32" s="153" t="s">
        <v>266</v>
      </c>
      <c r="E32" s="154" t="s">
        <v>1033</v>
      </c>
      <c r="F32" s="153"/>
      <c r="G32" s="155"/>
      <c r="H32" s="282"/>
      <c r="I32" s="158"/>
      <c r="J32" s="159"/>
      <c r="K32" s="283"/>
      <c r="L32" s="207"/>
      <c r="M32" s="208"/>
    </row>
    <row r="33" spans="1:13" ht="21" customHeight="1" x14ac:dyDescent="0.25">
      <c r="A33" s="263"/>
      <c r="B33" s="69"/>
      <c r="C33" s="69"/>
      <c r="D33" s="156" t="s">
        <v>597</v>
      </c>
      <c r="E33" s="156" t="s">
        <v>1034</v>
      </c>
      <c r="F33" s="156" t="s">
        <v>1291</v>
      </c>
      <c r="G33" s="157" t="s">
        <v>593</v>
      </c>
      <c r="H33" s="263">
        <f>SUM(H28:H32)</f>
        <v>120000</v>
      </c>
      <c r="I33" s="126" t="s">
        <v>599</v>
      </c>
      <c r="J33" s="73"/>
      <c r="K33" s="263">
        <f>SUM(K28:K32)</f>
        <v>120000</v>
      </c>
      <c r="L33" s="207"/>
      <c r="M33" s="208"/>
    </row>
    <row r="34" spans="1:13" ht="18.75" customHeight="1" x14ac:dyDescent="0.25">
      <c r="A34" s="263">
        <f>SUM(A31:A33)</f>
        <v>7000000</v>
      </c>
      <c r="B34" s="69"/>
      <c r="C34" s="263">
        <f>SUM(C31:C33)</f>
        <v>6130000</v>
      </c>
      <c r="D34" s="70" t="s">
        <v>597</v>
      </c>
      <c r="E34" s="156" t="s">
        <v>1034</v>
      </c>
      <c r="F34" s="156" t="s">
        <v>1291</v>
      </c>
      <c r="G34" s="157" t="s">
        <v>593</v>
      </c>
      <c r="H34" s="263">
        <f>H27+H33</f>
        <v>870000</v>
      </c>
      <c r="I34" s="126" t="s">
        <v>600</v>
      </c>
      <c r="J34" s="73"/>
      <c r="K34" s="263">
        <f>K27+K33</f>
        <v>870000</v>
      </c>
      <c r="L34" s="207"/>
      <c r="M34" s="208"/>
    </row>
    <row r="35" spans="1:13" ht="50.25" customHeight="1" x14ac:dyDescent="0.25">
      <c r="A35" s="284"/>
      <c r="B35" s="72"/>
      <c r="C35" s="284"/>
      <c r="D35" s="253" t="s">
        <v>381</v>
      </c>
      <c r="E35" s="254" t="s">
        <v>1032</v>
      </c>
      <c r="F35" s="253" t="s">
        <v>1291</v>
      </c>
      <c r="G35" s="255" t="s">
        <v>593</v>
      </c>
      <c r="H35" s="267">
        <v>60000</v>
      </c>
      <c r="I35" s="257" t="s">
        <v>1507</v>
      </c>
      <c r="J35" s="258" t="s">
        <v>594</v>
      </c>
      <c r="K35" s="268">
        <v>60000</v>
      </c>
      <c r="L35" s="215"/>
      <c r="M35" s="216"/>
    </row>
    <row r="36" spans="1:13" ht="50.25" customHeight="1" x14ac:dyDescent="0.25">
      <c r="A36" s="284"/>
      <c r="B36" s="72"/>
      <c r="C36" s="284"/>
      <c r="D36" s="253" t="s">
        <v>381</v>
      </c>
      <c r="E36" s="254" t="s">
        <v>1032</v>
      </c>
      <c r="F36" s="253" t="s">
        <v>1291</v>
      </c>
      <c r="G36" s="255" t="s">
        <v>593</v>
      </c>
      <c r="H36" s="267">
        <v>120000</v>
      </c>
      <c r="I36" s="257" t="s">
        <v>1508</v>
      </c>
      <c r="J36" s="258" t="s">
        <v>594</v>
      </c>
      <c r="K36" s="268">
        <v>120000</v>
      </c>
      <c r="L36" s="215"/>
      <c r="M36" s="216"/>
    </row>
    <row r="37" spans="1:13" ht="51" customHeight="1" x14ac:dyDescent="0.25">
      <c r="A37" s="284"/>
      <c r="B37" s="72"/>
      <c r="C37" s="284"/>
      <c r="D37" s="253" t="s">
        <v>381</v>
      </c>
      <c r="E37" s="254" t="s">
        <v>1032</v>
      </c>
      <c r="F37" s="253" t="s">
        <v>1291</v>
      </c>
      <c r="G37" s="255" t="s">
        <v>593</v>
      </c>
      <c r="H37" s="285">
        <v>30000</v>
      </c>
      <c r="I37" s="257" t="s">
        <v>1509</v>
      </c>
      <c r="J37" s="258" t="s">
        <v>594</v>
      </c>
      <c r="K37" s="268">
        <v>30000</v>
      </c>
      <c r="L37" s="215"/>
      <c r="M37" s="216"/>
    </row>
    <row r="38" spans="1:13" ht="51" customHeight="1" x14ac:dyDescent="0.25">
      <c r="A38" s="286"/>
      <c r="B38" s="287"/>
      <c r="C38" s="286"/>
      <c r="D38" s="253" t="s">
        <v>381</v>
      </c>
      <c r="E38" s="254" t="s">
        <v>1032</v>
      </c>
      <c r="F38" s="253" t="s">
        <v>1291</v>
      </c>
      <c r="G38" s="255" t="s">
        <v>593</v>
      </c>
      <c r="H38" s="285">
        <v>300000</v>
      </c>
      <c r="I38" s="257" t="s">
        <v>1510</v>
      </c>
      <c r="J38" s="258" t="s">
        <v>594</v>
      </c>
      <c r="K38" s="268">
        <v>300000</v>
      </c>
      <c r="L38" s="215"/>
      <c r="M38" s="216"/>
    </row>
    <row r="39" spans="1:13" ht="21.75" customHeight="1" x14ac:dyDescent="0.25">
      <c r="A39" s="217">
        <v>5000000</v>
      </c>
      <c r="B39" s="217"/>
      <c r="C39" s="288">
        <f>A39-K42</f>
        <v>3620000</v>
      </c>
      <c r="D39" s="218" t="s">
        <v>266</v>
      </c>
      <c r="E39" s="219" t="s">
        <v>1032</v>
      </c>
      <c r="F39" s="218"/>
      <c r="G39" s="220"/>
      <c r="H39" s="289"/>
      <c r="I39" s="221"/>
      <c r="J39" s="222"/>
      <c r="K39" s="289"/>
    </row>
    <row r="40" spans="1:13" ht="20.25" customHeight="1" x14ac:dyDescent="0.25">
      <c r="A40" s="209">
        <v>2000000</v>
      </c>
      <c r="B40" s="209"/>
      <c r="C40" s="209">
        <v>2000000</v>
      </c>
      <c r="D40" s="153" t="s">
        <v>266</v>
      </c>
      <c r="E40" s="154" t="s">
        <v>1033</v>
      </c>
      <c r="F40" s="153"/>
      <c r="G40" s="155"/>
      <c r="H40" s="290"/>
      <c r="I40" s="223"/>
      <c r="J40" s="224"/>
      <c r="K40" s="291"/>
    </row>
    <row r="41" spans="1:13" ht="22.5" customHeight="1" x14ac:dyDescent="0.25">
      <c r="A41" s="263"/>
      <c r="B41" s="69"/>
      <c r="C41" s="69"/>
      <c r="D41" s="156" t="s">
        <v>597</v>
      </c>
      <c r="E41" s="156" t="s">
        <v>1034</v>
      </c>
      <c r="F41" s="156" t="s">
        <v>1291</v>
      </c>
      <c r="G41" s="157" t="s">
        <v>593</v>
      </c>
      <c r="H41" s="263">
        <f>SUM(H35:H40)</f>
        <v>510000</v>
      </c>
      <c r="I41" s="126" t="s">
        <v>601</v>
      </c>
      <c r="J41" s="73"/>
      <c r="K41" s="263">
        <f>SUM(K35:K40)</f>
        <v>510000</v>
      </c>
    </row>
    <row r="42" spans="1:13" ht="21.75" customHeight="1" x14ac:dyDescent="0.25">
      <c r="A42" s="263">
        <f>SUM(A39:A41)</f>
        <v>7000000</v>
      </c>
      <c r="B42" s="69"/>
      <c r="C42" s="263">
        <f>SUM(C39:C41)</f>
        <v>5620000</v>
      </c>
      <c r="D42" s="70" t="s">
        <v>597</v>
      </c>
      <c r="E42" s="156" t="s">
        <v>1034</v>
      </c>
      <c r="F42" s="70" t="s">
        <v>1291</v>
      </c>
      <c r="G42" s="157" t="s">
        <v>593</v>
      </c>
      <c r="H42" s="263">
        <f>H34+H41</f>
        <v>1380000</v>
      </c>
      <c r="I42" s="126" t="s">
        <v>1298</v>
      </c>
      <c r="J42" s="73"/>
      <c r="K42" s="263">
        <f>K34+K41</f>
        <v>1380000</v>
      </c>
    </row>
    <row r="43" spans="1:13" ht="27" customHeight="1" x14ac:dyDescent="0.2">
      <c r="A43" s="225"/>
      <c r="B43" s="225"/>
      <c r="C43" s="225"/>
      <c r="D43" s="226"/>
      <c r="E43" s="226"/>
      <c r="F43" s="226" t="s">
        <v>1299</v>
      </c>
      <c r="G43" s="227"/>
      <c r="H43" s="226"/>
      <c r="I43" s="228"/>
      <c r="J43" s="229"/>
      <c r="K43" s="230"/>
      <c r="L43" s="84"/>
      <c r="M43" s="84"/>
    </row>
    <row r="44" spans="1:13" ht="17.25" customHeight="1" x14ac:dyDescent="0.25">
      <c r="A44" s="425"/>
      <c r="B44" s="425"/>
      <c r="C44" s="425"/>
      <c r="D44" s="425"/>
      <c r="E44" s="425"/>
      <c r="F44" s="425"/>
      <c r="G44" s="425"/>
      <c r="H44" s="425"/>
      <c r="I44" s="231"/>
      <c r="J44" s="76"/>
      <c r="K44" s="160"/>
      <c r="L44" s="84"/>
      <c r="M44" s="84"/>
    </row>
    <row r="45" spans="1:13" x14ac:dyDescent="0.25">
      <c r="A45" s="78"/>
      <c r="B45" s="78"/>
      <c r="C45" s="79"/>
      <c r="D45" s="80"/>
      <c r="E45" s="80"/>
      <c r="F45" s="81"/>
      <c r="G45" s="82"/>
      <c r="H45" s="83"/>
      <c r="I45" s="75"/>
      <c r="J45" s="76"/>
      <c r="K45" s="77"/>
      <c r="L45" s="84"/>
      <c r="M45" s="84"/>
    </row>
    <row r="46" spans="1:13" x14ac:dyDescent="0.25">
      <c r="A46" s="78"/>
      <c r="B46" s="78"/>
      <c r="C46" s="79"/>
      <c r="D46" s="80"/>
      <c r="E46" s="80"/>
      <c r="F46" s="81"/>
      <c r="G46" s="82"/>
      <c r="H46" s="83"/>
      <c r="I46" s="75"/>
      <c r="J46" s="76"/>
      <c r="K46" s="77"/>
      <c r="L46" s="84"/>
      <c r="M46" s="84"/>
    </row>
    <row r="47" spans="1:13" x14ac:dyDescent="0.25">
      <c r="A47" s="78"/>
      <c r="B47" s="78"/>
      <c r="C47" s="79"/>
      <c r="D47" s="80"/>
      <c r="E47" s="80"/>
      <c r="F47" s="81"/>
      <c r="G47" s="82"/>
      <c r="H47" s="83"/>
      <c r="I47" s="75"/>
      <c r="J47" s="76"/>
      <c r="K47" s="77"/>
      <c r="L47" s="84"/>
      <c r="M47" s="84"/>
    </row>
    <row r="48" spans="1:13" x14ac:dyDescent="0.25">
      <c r="A48" s="78"/>
      <c r="B48" s="78"/>
      <c r="C48" s="79"/>
      <c r="D48" s="80"/>
      <c r="E48" s="80"/>
      <c r="F48" s="81"/>
      <c r="G48" s="82"/>
      <c r="H48" s="83"/>
      <c r="I48" s="75"/>
      <c r="J48" s="76"/>
      <c r="K48" s="77"/>
      <c r="L48" s="84"/>
      <c r="M48" s="84"/>
    </row>
    <row r="49" spans="1:13" x14ac:dyDescent="0.25">
      <c r="A49" s="78"/>
      <c r="B49" s="78"/>
      <c r="C49" s="79"/>
      <c r="D49" s="80"/>
      <c r="E49" s="80"/>
      <c r="F49" s="81"/>
      <c r="G49" s="82"/>
      <c r="H49" s="83"/>
      <c r="I49" s="75"/>
      <c r="J49" s="76"/>
      <c r="K49" s="77"/>
      <c r="L49" s="84"/>
      <c r="M49" s="84"/>
    </row>
    <row r="50" spans="1:13" x14ac:dyDescent="0.25">
      <c r="A50" s="78"/>
      <c r="B50" s="78"/>
      <c r="C50" s="79"/>
      <c r="D50" s="80"/>
      <c r="E50" s="80"/>
      <c r="F50" s="81"/>
      <c r="G50" s="82"/>
      <c r="H50" s="83"/>
      <c r="I50" s="75"/>
      <c r="J50" s="76"/>
      <c r="K50" s="77"/>
      <c r="L50" s="84"/>
      <c r="M50" s="84"/>
    </row>
    <row r="51" spans="1:13" x14ac:dyDescent="0.25">
      <c r="J51" s="76"/>
      <c r="K51" s="77"/>
      <c r="L51" s="84"/>
      <c r="M51" s="84"/>
    </row>
    <row r="52" spans="1:13" x14ac:dyDescent="0.25">
      <c r="A52" s="78"/>
      <c r="B52" s="78"/>
      <c r="C52" s="79"/>
      <c r="D52" s="80"/>
      <c r="E52" s="80"/>
      <c r="F52" s="81"/>
      <c r="G52" s="82"/>
      <c r="H52" s="83"/>
      <c r="I52" s="75"/>
      <c r="J52" s="76"/>
      <c r="K52" s="77"/>
      <c r="L52" s="84"/>
      <c r="M52" s="84"/>
    </row>
    <row r="53" spans="1:13" x14ac:dyDescent="0.25">
      <c r="A53" s="78"/>
      <c r="B53" s="78"/>
      <c r="C53" s="79"/>
      <c r="D53" s="80"/>
      <c r="E53" s="80"/>
      <c r="F53" s="81"/>
      <c r="G53" s="82"/>
      <c r="H53" s="83"/>
      <c r="I53" s="75"/>
      <c r="J53" s="76"/>
      <c r="K53" s="77"/>
      <c r="L53" s="84"/>
      <c r="M53" s="84"/>
    </row>
    <row r="54" spans="1:13" x14ac:dyDescent="0.25">
      <c r="A54" s="78"/>
      <c r="B54" s="78"/>
      <c r="C54" s="79"/>
      <c r="D54" s="80"/>
      <c r="E54" s="80"/>
      <c r="F54" s="81"/>
      <c r="G54" s="82"/>
      <c r="H54" s="83"/>
      <c r="I54" s="75"/>
      <c r="J54" s="76"/>
      <c r="K54" s="77"/>
      <c r="L54" s="84"/>
      <c r="M54" s="84"/>
    </row>
    <row r="55" spans="1:13" x14ac:dyDescent="0.25">
      <c r="A55" s="78"/>
      <c r="B55" s="78"/>
      <c r="C55" s="79"/>
      <c r="D55" s="80"/>
      <c r="E55" s="80"/>
      <c r="F55" s="81"/>
      <c r="G55" s="82"/>
      <c r="H55" s="83"/>
      <c r="I55" s="75"/>
      <c r="J55" s="76"/>
      <c r="K55" s="77"/>
      <c r="L55" s="84"/>
      <c r="M55" s="84"/>
    </row>
    <row r="56" spans="1:13" x14ac:dyDescent="0.25">
      <c r="A56" s="78"/>
      <c r="B56" s="78"/>
      <c r="C56" s="79"/>
      <c r="D56" s="80"/>
      <c r="E56" s="80"/>
      <c r="F56" s="81"/>
      <c r="G56" s="82"/>
      <c r="H56" s="83"/>
      <c r="I56" s="75"/>
      <c r="J56" s="76"/>
      <c r="K56" s="77"/>
      <c r="L56" s="84"/>
      <c r="M56" s="84"/>
    </row>
    <row r="57" spans="1:13" x14ac:dyDescent="0.25">
      <c r="A57" s="78"/>
      <c r="B57" s="78"/>
      <c r="C57" s="79"/>
      <c r="D57" s="80"/>
      <c r="E57" s="80"/>
      <c r="F57" s="81"/>
      <c r="G57" s="82"/>
      <c r="H57" s="83"/>
      <c r="I57" s="75"/>
      <c r="J57" s="76"/>
      <c r="K57" s="77"/>
      <c r="L57" s="84"/>
      <c r="M57" s="84"/>
    </row>
    <row r="58" spans="1:13" x14ac:dyDescent="0.25">
      <c r="A58" s="78"/>
      <c r="B58" s="78"/>
      <c r="C58" s="79"/>
      <c r="D58" s="80"/>
      <c r="E58" s="80"/>
      <c r="F58" s="81"/>
      <c r="G58" s="82"/>
      <c r="H58" s="83"/>
      <c r="I58" s="75"/>
      <c r="J58" s="76"/>
      <c r="K58" s="77"/>
      <c r="L58" s="84"/>
      <c r="M58" s="84"/>
    </row>
    <row r="59" spans="1:13" x14ac:dyDescent="0.25">
      <c r="A59" s="78"/>
      <c r="B59" s="78"/>
      <c r="C59" s="79"/>
      <c r="D59" s="80"/>
      <c r="E59" s="80"/>
      <c r="F59" s="81"/>
      <c r="G59" s="82"/>
      <c r="H59" s="83"/>
      <c r="I59" s="83"/>
      <c r="J59" s="75"/>
      <c r="K59" s="76"/>
      <c r="L59" s="74"/>
      <c r="M59" s="84"/>
    </row>
    <row r="60" spans="1:13" x14ac:dyDescent="0.25">
      <c r="A60" s="78"/>
      <c r="B60" s="78"/>
      <c r="C60" s="79"/>
      <c r="D60" s="80"/>
      <c r="E60" s="80"/>
      <c r="F60" s="81"/>
      <c r="G60" s="82"/>
      <c r="H60" s="83"/>
      <c r="I60" s="83"/>
      <c r="J60" s="75"/>
      <c r="K60" s="76"/>
      <c r="L60" s="74"/>
      <c r="M60" s="84"/>
    </row>
    <row r="61" spans="1:13" x14ac:dyDescent="0.25">
      <c r="A61" s="78"/>
      <c r="B61" s="78"/>
      <c r="C61" s="79"/>
      <c r="D61" s="80"/>
      <c r="E61" s="80"/>
      <c r="F61" s="81"/>
      <c r="G61" s="82"/>
      <c r="H61" s="83"/>
      <c r="I61" s="83"/>
      <c r="J61" s="75"/>
      <c r="K61" s="76"/>
      <c r="L61" s="74"/>
      <c r="M61" s="84"/>
    </row>
    <row r="62" spans="1:13" x14ac:dyDescent="0.25">
      <c r="A62" s="84"/>
      <c r="B62" s="85"/>
      <c r="C62" s="85"/>
      <c r="D62" s="85"/>
      <c r="E62" s="86"/>
      <c r="F62" s="85"/>
      <c r="G62" s="85"/>
      <c r="H62" s="85"/>
      <c r="I62" s="85"/>
      <c r="J62" s="84"/>
      <c r="K62" s="84"/>
      <c r="L62" s="84"/>
      <c r="M62" s="84"/>
    </row>
  </sheetData>
  <mergeCells count="16">
    <mergeCell ref="A4:K4"/>
    <mergeCell ref="A5:K5"/>
    <mergeCell ref="A6:K6"/>
    <mergeCell ref="K11:K12"/>
    <mergeCell ref="L11:M11"/>
    <mergeCell ref="I11:I12"/>
    <mergeCell ref="J11:J12"/>
    <mergeCell ref="A44:H44"/>
    <mergeCell ref="A11:A12"/>
    <mergeCell ref="B11:B12"/>
    <mergeCell ref="C11:C12"/>
    <mergeCell ref="D11:D12"/>
    <mergeCell ref="E11:E12"/>
    <mergeCell ref="F11:F12"/>
    <mergeCell ref="G11:G12"/>
    <mergeCell ref="H11:H12"/>
  </mergeCells>
  <pageMargins left="0.70866141732283472" right="0.70866141732283472" top="0.74803149606299213" bottom="0.74803149606299213" header="0.31496062992125984" footer="0.31496062992125984"/>
  <pageSetup paperSize="9" scale="66" firstPageNumber="239" fitToHeight="2" orientation="landscape" useFirstPageNumber="1" r:id="rId1"/>
  <headerFooter>
    <oddFooter>Страница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tabSelected="1" view="pageBreakPreview" zoomScaleNormal="100" zoomScaleSheetLayoutView="100" workbookViewId="0">
      <selection activeCell="A24" sqref="A24"/>
    </sheetView>
  </sheetViews>
  <sheetFormatPr defaultRowHeight="15" x14ac:dyDescent="0.25"/>
  <cols>
    <col min="1" max="1" width="55.7109375" style="191" customWidth="1"/>
    <col min="2" max="2" width="15.5703125" style="191" customWidth="1"/>
    <col min="3" max="3" width="16.28515625" style="191" customWidth="1"/>
    <col min="4" max="4" width="15" style="191" customWidth="1"/>
    <col min="5" max="5" width="13.7109375" style="186" customWidth="1"/>
    <col min="6" max="6" width="12.5703125" style="186" customWidth="1"/>
    <col min="7" max="16384" width="9.140625" style="191"/>
  </cols>
  <sheetData>
    <row r="1" spans="1:6" x14ac:dyDescent="0.25">
      <c r="D1" s="199" t="s">
        <v>1300</v>
      </c>
    </row>
    <row r="2" spans="1:6" x14ac:dyDescent="0.25">
      <c r="D2" s="199" t="s">
        <v>1091</v>
      </c>
    </row>
    <row r="3" spans="1:6" x14ac:dyDescent="0.25">
      <c r="D3" s="199" t="s">
        <v>1489</v>
      </c>
    </row>
    <row r="4" spans="1:6" ht="77.25" customHeight="1" x14ac:dyDescent="0.25">
      <c r="A4" s="437" t="s">
        <v>1487</v>
      </c>
      <c r="B4" s="437"/>
      <c r="C4" s="437"/>
      <c r="D4" s="437"/>
      <c r="E4" s="437"/>
      <c r="F4" s="437"/>
    </row>
    <row r="5" spans="1:6" ht="14.45" customHeight="1" x14ac:dyDescent="0.25">
      <c r="A5" s="197" t="s">
        <v>1268</v>
      </c>
      <c r="B5" s="197"/>
      <c r="C5" s="197"/>
      <c r="D5" s="197"/>
      <c r="E5" s="175"/>
      <c r="F5" s="175"/>
    </row>
    <row r="6" spans="1:6" ht="50.25" customHeight="1" x14ac:dyDescent="0.25">
      <c r="A6" s="438" t="s">
        <v>1269</v>
      </c>
      <c r="B6" s="438" t="s">
        <v>1270</v>
      </c>
      <c r="C6" s="438" t="s">
        <v>1271</v>
      </c>
      <c r="D6" s="438" t="s">
        <v>1272</v>
      </c>
      <c r="E6" s="440" t="s">
        <v>1273</v>
      </c>
      <c r="F6" s="441"/>
    </row>
    <row r="7" spans="1:6" ht="84" customHeight="1" x14ac:dyDescent="0.25">
      <c r="A7" s="439"/>
      <c r="B7" s="439"/>
      <c r="C7" s="439"/>
      <c r="D7" s="439"/>
      <c r="E7" s="176" t="s">
        <v>1274</v>
      </c>
      <c r="F7" s="176" t="s">
        <v>1275</v>
      </c>
    </row>
    <row r="8" spans="1:6" ht="15.75" customHeight="1" x14ac:dyDescent="0.25">
      <c r="A8" s="198">
        <v>1</v>
      </c>
      <c r="B8" s="198">
        <v>2</v>
      </c>
      <c r="C8" s="198">
        <v>3</v>
      </c>
      <c r="D8" s="198">
        <v>4</v>
      </c>
      <c r="E8" s="198">
        <v>5</v>
      </c>
      <c r="F8" s="198">
        <v>6</v>
      </c>
    </row>
    <row r="9" spans="1:6" s="199" customFormat="1" ht="47.25" x14ac:dyDescent="0.2">
      <c r="A9" s="177" t="s">
        <v>1290</v>
      </c>
      <c r="B9" s="180">
        <v>0</v>
      </c>
      <c r="C9" s="180">
        <v>35338.5</v>
      </c>
      <c r="D9" s="187">
        <v>35338.5</v>
      </c>
      <c r="E9" s="178"/>
      <c r="F9" s="178"/>
    </row>
    <row r="10" spans="1:6" ht="12" customHeight="1" x14ac:dyDescent="0.25">
      <c r="A10" s="176"/>
      <c r="B10" s="179"/>
      <c r="C10" s="179"/>
      <c r="D10" s="179"/>
      <c r="E10" s="179"/>
      <c r="F10" s="179"/>
    </row>
    <row r="11" spans="1:6" s="200" customFormat="1" ht="31.5" x14ac:dyDescent="0.2">
      <c r="A11" s="177" t="s">
        <v>1276</v>
      </c>
      <c r="B11" s="180">
        <f>SUM(B13:B17)</f>
        <v>788347</v>
      </c>
      <c r="C11" s="180">
        <f>SUM(C13:C17)</f>
        <v>921994.09999999986</v>
      </c>
      <c r="D11" s="180">
        <f>SUM(D13:D17)</f>
        <v>798559.2</v>
      </c>
      <c r="E11" s="181">
        <f>D11-B11</f>
        <v>10212.199999999953</v>
      </c>
      <c r="F11" s="181">
        <f>D11-C11</f>
        <v>-123434.89999999991</v>
      </c>
    </row>
    <row r="12" spans="1:6" s="199" customFormat="1" ht="15.75" x14ac:dyDescent="0.2">
      <c r="A12" s="182" t="s">
        <v>602</v>
      </c>
      <c r="B12" s="180"/>
      <c r="C12" s="180"/>
      <c r="D12" s="178"/>
      <c r="E12" s="181"/>
      <c r="F12" s="181"/>
    </row>
    <row r="13" spans="1:6" s="199" customFormat="1" ht="15.75" x14ac:dyDescent="0.2">
      <c r="A13" s="182" t="s">
        <v>1277</v>
      </c>
      <c r="B13" s="183">
        <v>114954</v>
      </c>
      <c r="C13" s="183">
        <v>114954</v>
      </c>
      <c r="D13" s="178">
        <v>117892.4</v>
      </c>
      <c r="E13" s="184">
        <f t="shared" ref="E13:E17" si="0">D13-B13</f>
        <v>2938.3999999999942</v>
      </c>
      <c r="F13" s="184">
        <f t="shared" ref="F13:F17" si="1">D13-C13</f>
        <v>2938.3999999999942</v>
      </c>
    </row>
    <row r="14" spans="1:6" s="199" customFormat="1" ht="78.75" x14ac:dyDescent="0.2">
      <c r="A14" s="201" t="s">
        <v>1278</v>
      </c>
      <c r="B14" s="183">
        <v>0</v>
      </c>
      <c r="C14" s="183">
        <v>0</v>
      </c>
      <c r="D14" s="178">
        <v>0</v>
      </c>
      <c r="E14" s="184">
        <f t="shared" si="0"/>
        <v>0</v>
      </c>
      <c r="F14" s="184">
        <f t="shared" si="1"/>
        <v>0</v>
      </c>
    </row>
    <row r="15" spans="1:6" s="199" customFormat="1" ht="15.75" x14ac:dyDescent="0.2">
      <c r="A15" s="182" t="s">
        <v>1279</v>
      </c>
      <c r="B15" s="183">
        <v>213796.5</v>
      </c>
      <c r="C15" s="183">
        <v>281155.59999999998</v>
      </c>
      <c r="D15" s="178">
        <v>167929.60000000001</v>
      </c>
      <c r="E15" s="184">
        <f t="shared" si="0"/>
        <v>-45866.899999999994</v>
      </c>
      <c r="F15" s="184">
        <f t="shared" si="1"/>
        <v>-113225.99999999997</v>
      </c>
    </row>
    <row r="16" spans="1:6" s="199" customFormat="1" ht="110.25" x14ac:dyDescent="0.2">
      <c r="A16" s="201" t="s">
        <v>1280</v>
      </c>
      <c r="B16" s="183">
        <v>0</v>
      </c>
      <c r="C16" s="183">
        <v>0</v>
      </c>
      <c r="D16" s="178">
        <v>0</v>
      </c>
      <c r="E16" s="184">
        <f t="shared" si="0"/>
        <v>0</v>
      </c>
      <c r="F16" s="184">
        <f t="shared" si="1"/>
        <v>0</v>
      </c>
    </row>
    <row r="17" spans="1:6" s="199" customFormat="1" ht="19.5" customHeight="1" x14ac:dyDescent="0.2">
      <c r="A17" s="182" t="s">
        <v>1281</v>
      </c>
      <c r="B17" s="183">
        <f>B18-B13-B14-B15</f>
        <v>459596.5</v>
      </c>
      <c r="C17" s="183">
        <f>C18-C9-C13-C14-C15</f>
        <v>525884.49999999988</v>
      </c>
      <c r="D17" s="183">
        <f>D18-D9-D13-D14-D15+19639</f>
        <v>512737.19999999995</v>
      </c>
      <c r="E17" s="184">
        <f t="shared" si="0"/>
        <v>53140.699999999953</v>
      </c>
      <c r="F17" s="184">
        <f t="shared" si="1"/>
        <v>-13147.29999999993</v>
      </c>
    </row>
    <row r="18" spans="1:6" ht="31.5" x14ac:dyDescent="0.25">
      <c r="A18" s="177" t="s">
        <v>1282</v>
      </c>
      <c r="B18" s="188">
        <f>B19+B24</f>
        <v>788347</v>
      </c>
      <c r="C18" s="188">
        <f t="shared" ref="C18:D18" si="2">C19+C24</f>
        <v>957332.59999999986</v>
      </c>
      <c r="D18" s="188">
        <f t="shared" si="2"/>
        <v>814258.7</v>
      </c>
      <c r="E18" s="187">
        <f t="shared" ref="E18:E25" si="3">B18-D18</f>
        <v>-25911.699999999953</v>
      </c>
      <c r="F18" s="181">
        <f t="shared" ref="F18:F25" si="4">C18-D18</f>
        <v>143073.89999999991</v>
      </c>
    </row>
    <row r="19" spans="1:6" ht="47.25" x14ac:dyDescent="0.25">
      <c r="A19" s="202" t="s">
        <v>2238</v>
      </c>
      <c r="B19" s="189">
        <f>B20</f>
        <v>742847</v>
      </c>
      <c r="C19" s="189">
        <f>C20</f>
        <v>955688.89999999991</v>
      </c>
      <c r="D19" s="189">
        <f>D20</f>
        <v>812615</v>
      </c>
      <c r="E19" s="178">
        <f t="shared" si="3"/>
        <v>-69768</v>
      </c>
      <c r="F19" s="184">
        <f t="shared" si="4"/>
        <v>143073.89999999991</v>
      </c>
    </row>
    <row r="20" spans="1:6" ht="15.75" x14ac:dyDescent="0.25">
      <c r="A20" s="201" t="s">
        <v>1283</v>
      </c>
      <c r="B20" s="184">
        <f>B21+B22+B23</f>
        <v>742847</v>
      </c>
      <c r="C20" s="184">
        <f t="shared" ref="C20:D20" si="5">C21+C22+C23</f>
        <v>955688.89999999991</v>
      </c>
      <c r="D20" s="184">
        <f t="shared" si="5"/>
        <v>812615</v>
      </c>
      <c r="E20" s="178">
        <f t="shared" si="3"/>
        <v>-69768</v>
      </c>
      <c r="F20" s="184">
        <f t="shared" si="4"/>
        <v>143073.89999999991</v>
      </c>
    </row>
    <row r="21" spans="1:6" ht="47.25" x14ac:dyDescent="0.25">
      <c r="A21" s="201" t="s">
        <v>911</v>
      </c>
      <c r="B21" s="184">
        <v>3500</v>
      </c>
      <c r="C21" s="184">
        <v>68871</v>
      </c>
      <c r="D21" s="184">
        <v>0</v>
      </c>
      <c r="E21" s="178">
        <f t="shared" si="3"/>
        <v>3500</v>
      </c>
      <c r="F21" s="184">
        <f t="shared" si="4"/>
        <v>68871</v>
      </c>
    </row>
    <row r="22" spans="1:6" ht="47.25" x14ac:dyDescent="0.25">
      <c r="A22" s="201" t="s">
        <v>913</v>
      </c>
      <c r="B22" s="184">
        <v>689347</v>
      </c>
      <c r="C22" s="184">
        <v>818313.7</v>
      </c>
      <c r="D22" s="190">
        <v>746012.2</v>
      </c>
      <c r="E22" s="178">
        <f t="shared" si="3"/>
        <v>-56665.199999999953</v>
      </c>
      <c r="F22" s="184">
        <f t="shared" si="4"/>
        <v>72301.5</v>
      </c>
    </row>
    <row r="23" spans="1:6" ht="31.5" x14ac:dyDescent="0.25">
      <c r="A23" s="201" t="s">
        <v>716</v>
      </c>
      <c r="B23" s="184">
        <v>50000</v>
      </c>
      <c r="C23" s="184">
        <v>68504.2</v>
      </c>
      <c r="D23" s="190">
        <v>66602.8</v>
      </c>
      <c r="E23" s="178">
        <f t="shared" si="3"/>
        <v>-16602.800000000003</v>
      </c>
      <c r="F23" s="184">
        <f t="shared" si="4"/>
        <v>1901.3999999999942</v>
      </c>
    </row>
    <row r="24" spans="1:6" ht="31.5" x14ac:dyDescent="0.25">
      <c r="A24" s="203" t="s">
        <v>2239</v>
      </c>
      <c r="B24" s="184">
        <f>B25</f>
        <v>45500</v>
      </c>
      <c r="C24" s="184">
        <f>C25</f>
        <v>1643.7</v>
      </c>
      <c r="D24" s="184">
        <f>D25</f>
        <v>1643.7</v>
      </c>
      <c r="E24" s="184">
        <f>E25</f>
        <v>43856.3</v>
      </c>
      <c r="F24" s="184">
        <f>F25</f>
        <v>0</v>
      </c>
    </row>
    <row r="25" spans="1:6" ht="15.75" x14ac:dyDescent="0.25">
      <c r="A25" s="203" t="s">
        <v>916</v>
      </c>
      <c r="B25" s="184">
        <f>B26+B27+B28</f>
        <v>45500</v>
      </c>
      <c r="C25" s="184">
        <f>C26+C27+C28</f>
        <v>1643.7</v>
      </c>
      <c r="D25" s="184">
        <f>D26+D27+D28</f>
        <v>1643.7</v>
      </c>
      <c r="E25" s="178">
        <f t="shared" si="3"/>
        <v>43856.3</v>
      </c>
      <c r="F25" s="184">
        <f t="shared" si="4"/>
        <v>0</v>
      </c>
    </row>
    <row r="26" spans="1:6" ht="15.75" x14ac:dyDescent="0.25">
      <c r="A26" s="203" t="s">
        <v>1197</v>
      </c>
      <c r="B26" s="184">
        <v>0</v>
      </c>
      <c r="C26" s="184">
        <v>0</v>
      </c>
      <c r="D26" s="190">
        <v>0</v>
      </c>
      <c r="E26" s="178">
        <f>B26-D26</f>
        <v>0</v>
      </c>
      <c r="F26" s="184">
        <f>C26-D26</f>
        <v>0</v>
      </c>
    </row>
    <row r="27" spans="1:6" ht="31.5" x14ac:dyDescent="0.25">
      <c r="A27" s="203" t="s">
        <v>1284</v>
      </c>
      <c r="B27" s="184">
        <v>0</v>
      </c>
      <c r="C27" s="184">
        <v>0</v>
      </c>
      <c r="D27" s="190">
        <v>0</v>
      </c>
      <c r="E27" s="178">
        <f>B27-D27</f>
        <v>0</v>
      </c>
      <c r="F27" s="184">
        <f>C27-D27</f>
        <v>0</v>
      </c>
    </row>
    <row r="28" spans="1:6" ht="15.75" x14ac:dyDescent="0.25">
      <c r="A28" s="203" t="s">
        <v>721</v>
      </c>
      <c r="B28" s="184">
        <v>45500</v>
      </c>
      <c r="C28" s="184">
        <v>1643.7</v>
      </c>
      <c r="D28" s="190">
        <v>1643.7</v>
      </c>
      <c r="E28" s="178">
        <f>B28-D28</f>
        <v>43856.3</v>
      </c>
      <c r="F28" s="184">
        <f>C28-D28</f>
        <v>0</v>
      </c>
    </row>
    <row r="29" spans="1:6" ht="47.25" x14ac:dyDescent="0.25">
      <c r="A29" s="177" t="s">
        <v>1488</v>
      </c>
      <c r="B29" s="185"/>
      <c r="C29" s="185"/>
      <c r="D29" s="188">
        <f>D9+D11-D18</f>
        <v>19639</v>
      </c>
      <c r="E29" s="185"/>
      <c r="F29" s="185"/>
    </row>
  </sheetData>
  <mergeCells count="6">
    <mergeCell ref="A4:F4"/>
    <mergeCell ref="A6:A7"/>
    <mergeCell ref="B6:B7"/>
    <mergeCell ref="C6:C7"/>
    <mergeCell ref="D6:D7"/>
    <mergeCell ref="E6:F6"/>
  </mergeCells>
  <pageMargins left="0.70866141732283472" right="0.70866141732283472" top="0.74803149606299213" bottom="0.74803149606299213" header="0.31496062992125984" footer="0.31496062992125984"/>
  <pageSetup paperSize="9" scale="65" firstPageNumber="241" orientation="portrait" useFirstPageNumber="1" r:id="rId1"/>
  <headerFooter>
    <oddFooter>Страница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7"/>
  <sheetViews>
    <sheetView view="pageBreakPreview" zoomScaleNormal="100" zoomScaleSheetLayoutView="100" workbookViewId="0">
      <selection activeCell="C15" sqref="C15"/>
    </sheetView>
  </sheetViews>
  <sheetFormatPr defaultRowHeight="15" x14ac:dyDescent="0.25"/>
  <cols>
    <col min="1" max="1" width="10" customWidth="1"/>
    <col min="2" max="2" width="20.5703125" customWidth="1"/>
    <col min="3" max="3" width="64.7109375" customWidth="1"/>
    <col min="4" max="4" width="12.7109375" customWidth="1"/>
    <col min="5" max="5" width="5.28515625" customWidth="1"/>
    <col min="6" max="6" width="9.140625" customWidth="1"/>
    <col min="7" max="9" width="10.7109375" customWidth="1"/>
  </cols>
  <sheetData>
    <row r="1" spans="1:5" x14ac:dyDescent="0.25">
      <c r="C1" s="1" t="s">
        <v>2228</v>
      </c>
    </row>
    <row r="2" spans="1:5" x14ac:dyDescent="0.25">
      <c r="A2" s="242"/>
      <c r="B2" s="242"/>
      <c r="C2" s="236" t="s">
        <v>2227</v>
      </c>
    </row>
    <row r="3" spans="1:5" ht="12.75" customHeight="1" x14ac:dyDescent="0.25">
      <c r="A3" s="241"/>
      <c r="B3" s="241"/>
      <c r="C3" s="236" t="s">
        <v>2226</v>
      </c>
      <c r="D3" s="239"/>
    </row>
    <row r="4" spans="1:5" ht="12.75" customHeight="1" x14ac:dyDescent="0.25">
      <c r="A4" s="241"/>
      <c r="B4" s="241"/>
      <c r="C4" s="241"/>
      <c r="D4" s="239"/>
    </row>
    <row r="5" spans="1:5" ht="12.75" customHeight="1" x14ac:dyDescent="0.25">
      <c r="A5" s="340" t="s">
        <v>606</v>
      </c>
      <c r="B5" s="340"/>
      <c r="C5" s="340"/>
      <c r="D5" s="340"/>
      <c r="E5" s="340"/>
    </row>
    <row r="6" spans="1:5" ht="12.75" customHeight="1" x14ac:dyDescent="0.25">
      <c r="A6" s="341" t="s">
        <v>1915</v>
      </c>
      <c r="B6" s="341"/>
      <c r="C6" s="341"/>
      <c r="D6" s="341"/>
      <c r="E6" s="341"/>
    </row>
    <row r="7" spans="1:5" ht="12.75" customHeight="1" x14ac:dyDescent="0.25">
      <c r="A7" s="355" t="s">
        <v>607</v>
      </c>
      <c r="B7" s="355"/>
      <c r="C7" s="355"/>
      <c r="D7" s="355"/>
      <c r="E7" s="355"/>
    </row>
    <row r="8" spans="1:5" ht="12.75" customHeight="1" x14ac:dyDescent="0.25">
      <c r="A8" s="238"/>
      <c r="B8" s="238"/>
      <c r="C8" s="238"/>
      <c r="D8" s="243"/>
    </row>
    <row r="9" spans="1:5" ht="12.75" customHeight="1" x14ac:dyDescent="0.25">
      <c r="A9" s="352" t="s">
        <v>204</v>
      </c>
      <c r="B9" s="352" t="s">
        <v>0</v>
      </c>
      <c r="C9" s="352" t="s">
        <v>563</v>
      </c>
      <c r="D9" s="353" t="s">
        <v>205</v>
      </c>
    </row>
    <row r="10" spans="1:5" ht="22.5" customHeight="1" x14ac:dyDescent="0.25">
      <c r="A10" s="352"/>
      <c r="B10" s="352"/>
      <c r="C10" s="352"/>
      <c r="D10" s="354"/>
    </row>
    <row r="11" spans="1:5" ht="15" customHeight="1" thickBot="1" x14ac:dyDescent="0.3">
      <c r="A11" s="240">
        <v>1</v>
      </c>
      <c r="B11" s="315">
        <v>2</v>
      </c>
      <c r="C11" s="315">
        <v>3</v>
      </c>
      <c r="D11" s="240">
        <v>4</v>
      </c>
    </row>
    <row r="12" spans="1:5" ht="23.25" customHeight="1" x14ac:dyDescent="0.25">
      <c r="A12" s="349" t="s">
        <v>1918</v>
      </c>
      <c r="B12" s="350"/>
      <c r="C12" s="351"/>
      <c r="D12" s="333">
        <v>1412</v>
      </c>
    </row>
    <row r="13" spans="1:5" ht="131.25" customHeight="1" thickBot="1" x14ac:dyDescent="0.3">
      <c r="A13" s="334" t="s">
        <v>1919</v>
      </c>
      <c r="B13" s="334" t="s">
        <v>1920</v>
      </c>
      <c r="C13" s="335" t="s">
        <v>1896</v>
      </c>
      <c r="D13" s="336">
        <v>1412</v>
      </c>
    </row>
    <row r="14" spans="1:5" ht="32.25" customHeight="1" x14ac:dyDescent="0.25">
      <c r="A14" s="349" t="s">
        <v>206</v>
      </c>
      <c r="B14" s="350"/>
      <c r="C14" s="351" t="s">
        <v>206</v>
      </c>
      <c r="D14" s="337">
        <v>235255.08345999999</v>
      </c>
    </row>
    <row r="15" spans="1:5" ht="68.25" customHeight="1" x14ac:dyDescent="0.25">
      <c r="A15" s="334" t="s">
        <v>207</v>
      </c>
      <c r="B15" s="334" t="s">
        <v>1921</v>
      </c>
      <c r="C15" s="335" t="s">
        <v>1083</v>
      </c>
      <c r="D15" s="336">
        <v>20.704759999999997</v>
      </c>
    </row>
    <row r="16" spans="1:5" ht="51.75" customHeight="1" x14ac:dyDescent="0.25">
      <c r="A16" s="334" t="s">
        <v>207</v>
      </c>
      <c r="B16" s="334" t="s">
        <v>1922</v>
      </c>
      <c r="C16" s="335" t="s">
        <v>1084</v>
      </c>
      <c r="D16" s="336">
        <v>2829.45838</v>
      </c>
    </row>
    <row r="17" spans="1:4" ht="34.5" customHeight="1" x14ac:dyDescent="0.25">
      <c r="A17" s="334" t="s">
        <v>207</v>
      </c>
      <c r="B17" s="334" t="s">
        <v>1923</v>
      </c>
      <c r="C17" s="335" t="s">
        <v>1924</v>
      </c>
      <c r="D17" s="336">
        <v>0</v>
      </c>
    </row>
    <row r="18" spans="1:4" ht="23.25" customHeight="1" x14ac:dyDescent="0.25">
      <c r="A18" s="334" t="s">
        <v>207</v>
      </c>
      <c r="B18" s="334" t="s">
        <v>1925</v>
      </c>
      <c r="C18" s="335" t="s">
        <v>157</v>
      </c>
      <c r="D18" s="336">
        <v>35.485800000000005</v>
      </c>
    </row>
    <row r="19" spans="1:4" ht="57" customHeight="1" x14ac:dyDescent="0.25">
      <c r="A19" s="334" t="s">
        <v>207</v>
      </c>
      <c r="B19" s="334" t="s">
        <v>1926</v>
      </c>
      <c r="C19" s="335" t="s">
        <v>1927</v>
      </c>
      <c r="D19" s="336">
        <v>2159.4286899999997</v>
      </c>
    </row>
    <row r="20" spans="1:4" ht="33.75" customHeight="1" x14ac:dyDescent="0.25">
      <c r="A20" s="334" t="s">
        <v>207</v>
      </c>
      <c r="B20" s="334" t="s">
        <v>1928</v>
      </c>
      <c r="C20" s="335" t="s">
        <v>1146</v>
      </c>
      <c r="D20" s="336">
        <v>730.43710999999996</v>
      </c>
    </row>
    <row r="21" spans="1:4" ht="34.5" customHeight="1" x14ac:dyDescent="0.25">
      <c r="A21" s="334" t="s">
        <v>207</v>
      </c>
      <c r="B21" s="334" t="s">
        <v>1929</v>
      </c>
      <c r="C21" s="335" t="s">
        <v>165</v>
      </c>
      <c r="D21" s="336">
        <v>138546.93999000001</v>
      </c>
    </row>
    <row r="22" spans="1:4" ht="102" customHeight="1" x14ac:dyDescent="0.25">
      <c r="A22" s="334" t="s">
        <v>207</v>
      </c>
      <c r="B22" s="334" t="s">
        <v>1930</v>
      </c>
      <c r="C22" s="335" t="s">
        <v>166</v>
      </c>
      <c r="D22" s="336">
        <v>36574.823700000001</v>
      </c>
    </row>
    <row r="23" spans="1:4" ht="57" customHeight="1" x14ac:dyDescent="0.25">
      <c r="A23" s="334" t="s">
        <v>207</v>
      </c>
      <c r="B23" s="334" t="s">
        <v>1931</v>
      </c>
      <c r="C23" s="335" t="s">
        <v>176</v>
      </c>
      <c r="D23" s="336">
        <v>45790</v>
      </c>
    </row>
    <row r="24" spans="1:4" ht="34.5" customHeight="1" x14ac:dyDescent="0.25">
      <c r="A24" s="334" t="s">
        <v>207</v>
      </c>
      <c r="B24" s="334" t="s">
        <v>1932</v>
      </c>
      <c r="C24" s="335" t="s">
        <v>1148</v>
      </c>
      <c r="D24" s="336">
        <v>8554.4651400000002</v>
      </c>
    </row>
    <row r="25" spans="1:4" ht="23.25" customHeight="1" x14ac:dyDescent="0.25">
      <c r="A25" s="334" t="s">
        <v>207</v>
      </c>
      <c r="B25" s="334" t="s">
        <v>1933</v>
      </c>
      <c r="C25" s="335" t="s">
        <v>1934</v>
      </c>
      <c r="D25" s="336">
        <v>77.285139999999998</v>
      </c>
    </row>
    <row r="26" spans="1:4" ht="68.25" customHeight="1" thickBot="1" x14ac:dyDescent="0.3">
      <c r="A26" s="334" t="s">
        <v>207</v>
      </c>
      <c r="B26" s="334" t="s">
        <v>1935</v>
      </c>
      <c r="C26" s="335" t="s">
        <v>197</v>
      </c>
      <c r="D26" s="336">
        <v>-63.945250000000001</v>
      </c>
    </row>
    <row r="27" spans="1:4" ht="17.25" customHeight="1" x14ac:dyDescent="0.25">
      <c r="A27" s="349" t="s">
        <v>1936</v>
      </c>
      <c r="B27" s="350"/>
      <c r="C27" s="351" t="s">
        <v>1936</v>
      </c>
      <c r="D27" s="337">
        <v>2955249.0325500001</v>
      </c>
    </row>
    <row r="28" spans="1:4" ht="68.25" customHeight="1" x14ac:dyDescent="0.25">
      <c r="A28" s="334" t="s">
        <v>208</v>
      </c>
      <c r="B28" s="334" t="s">
        <v>1937</v>
      </c>
      <c r="C28" s="335" t="s">
        <v>209</v>
      </c>
      <c r="D28" s="336">
        <v>250</v>
      </c>
    </row>
    <row r="29" spans="1:4" ht="89.25" customHeight="1" x14ac:dyDescent="0.25">
      <c r="A29" s="334" t="s">
        <v>208</v>
      </c>
      <c r="B29" s="334" t="s">
        <v>1938</v>
      </c>
      <c r="C29" s="335" t="s">
        <v>1939</v>
      </c>
      <c r="D29" s="336">
        <v>474.39521000000002</v>
      </c>
    </row>
    <row r="30" spans="1:4" ht="89.25" customHeight="1" x14ac:dyDescent="0.25">
      <c r="A30" s="334" t="s">
        <v>208</v>
      </c>
      <c r="B30" s="334" t="s">
        <v>1940</v>
      </c>
      <c r="C30" s="335" t="s">
        <v>1941</v>
      </c>
      <c r="D30" s="336">
        <v>281.28726</v>
      </c>
    </row>
    <row r="31" spans="1:4" ht="89.25" customHeight="1" x14ac:dyDescent="0.25">
      <c r="A31" s="334" t="s">
        <v>208</v>
      </c>
      <c r="B31" s="334" t="s">
        <v>1942</v>
      </c>
      <c r="C31" s="335" t="s">
        <v>1150</v>
      </c>
      <c r="D31" s="336">
        <v>7.1740000000000004</v>
      </c>
    </row>
    <row r="32" spans="1:4" ht="89.25" customHeight="1" x14ac:dyDescent="0.25">
      <c r="A32" s="334" t="s">
        <v>208</v>
      </c>
      <c r="B32" s="334" t="s">
        <v>1943</v>
      </c>
      <c r="C32" s="335" t="s">
        <v>1893</v>
      </c>
      <c r="D32" s="336">
        <v>10960.7984</v>
      </c>
    </row>
    <row r="33" spans="1:4" ht="68.25" customHeight="1" x14ac:dyDescent="0.25">
      <c r="A33" s="334" t="s">
        <v>208</v>
      </c>
      <c r="B33" s="334" t="s">
        <v>1944</v>
      </c>
      <c r="C33" s="335" t="s">
        <v>121</v>
      </c>
      <c r="D33" s="336">
        <v>70511.099359999993</v>
      </c>
    </row>
    <row r="34" spans="1:4" ht="90.75" customHeight="1" x14ac:dyDescent="0.25">
      <c r="A34" s="334" t="s">
        <v>208</v>
      </c>
      <c r="B34" s="334" t="s">
        <v>1921</v>
      </c>
      <c r="C34" s="335" t="s">
        <v>1083</v>
      </c>
      <c r="D34" s="336">
        <v>3634.2316499999997</v>
      </c>
    </row>
    <row r="35" spans="1:4" ht="63.75" customHeight="1" x14ac:dyDescent="0.25">
      <c r="A35" s="334" t="s">
        <v>208</v>
      </c>
      <c r="B35" s="334" t="s">
        <v>1922</v>
      </c>
      <c r="C35" s="335" t="s">
        <v>1084</v>
      </c>
      <c r="D35" s="336">
        <v>315.10934999999995</v>
      </c>
    </row>
    <row r="36" spans="1:4" ht="84" customHeight="1" x14ac:dyDescent="0.25">
      <c r="A36" s="334" t="s">
        <v>208</v>
      </c>
      <c r="B36" s="334" t="s">
        <v>1945</v>
      </c>
      <c r="C36" s="335" t="s">
        <v>1946</v>
      </c>
      <c r="D36" s="336">
        <v>6.22105</v>
      </c>
    </row>
    <row r="37" spans="1:4" ht="34.5" customHeight="1" x14ac:dyDescent="0.25">
      <c r="A37" s="334" t="s">
        <v>208</v>
      </c>
      <c r="B37" s="334" t="s">
        <v>1947</v>
      </c>
      <c r="C37" s="335" t="s">
        <v>210</v>
      </c>
      <c r="D37" s="336">
        <v>33528.281009999999</v>
      </c>
    </row>
    <row r="38" spans="1:4" ht="34.5" customHeight="1" x14ac:dyDescent="0.25">
      <c r="A38" s="334" t="s">
        <v>208</v>
      </c>
      <c r="B38" s="334" t="s">
        <v>1948</v>
      </c>
      <c r="C38" s="335" t="s">
        <v>1949</v>
      </c>
      <c r="D38" s="336">
        <v>24.91526</v>
      </c>
    </row>
    <row r="39" spans="1:4" ht="90.75" customHeight="1" x14ac:dyDescent="0.25">
      <c r="A39" s="334" t="s">
        <v>208</v>
      </c>
      <c r="B39" s="334" t="s">
        <v>1950</v>
      </c>
      <c r="C39" s="335" t="s">
        <v>1844</v>
      </c>
      <c r="D39" s="336">
        <v>83</v>
      </c>
    </row>
    <row r="40" spans="1:4" ht="59.25" customHeight="1" x14ac:dyDescent="0.25">
      <c r="A40" s="334" t="s">
        <v>208</v>
      </c>
      <c r="B40" s="334" t="s">
        <v>1951</v>
      </c>
      <c r="C40" s="335" t="s">
        <v>1571</v>
      </c>
      <c r="D40" s="336">
        <v>12.615450000000001</v>
      </c>
    </row>
    <row r="41" spans="1:4" ht="59.25" customHeight="1" x14ac:dyDescent="0.25">
      <c r="A41" s="334" t="s">
        <v>208</v>
      </c>
      <c r="B41" s="334" t="s">
        <v>1952</v>
      </c>
      <c r="C41" s="335" t="s">
        <v>1569</v>
      </c>
      <c r="D41" s="336">
        <v>17.123480000000001</v>
      </c>
    </row>
    <row r="42" spans="1:4" ht="59.25" customHeight="1" x14ac:dyDescent="0.25">
      <c r="A42" s="334" t="s">
        <v>208</v>
      </c>
      <c r="B42" s="334" t="s">
        <v>1953</v>
      </c>
      <c r="C42" s="335" t="s">
        <v>1573</v>
      </c>
      <c r="D42" s="336">
        <v>4.7808000000000002</v>
      </c>
    </row>
    <row r="43" spans="1:4" ht="79.5" customHeight="1" x14ac:dyDescent="0.25">
      <c r="A43" s="334" t="s">
        <v>208</v>
      </c>
      <c r="B43" s="334" t="s">
        <v>1954</v>
      </c>
      <c r="C43" s="335" t="s">
        <v>1080</v>
      </c>
      <c r="D43" s="336">
        <v>51655</v>
      </c>
    </row>
    <row r="44" spans="1:4" ht="57" customHeight="1" x14ac:dyDescent="0.25">
      <c r="A44" s="334" t="s">
        <v>208</v>
      </c>
      <c r="B44" s="334" t="s">
        <v>1955</v>
      </c>
      <c r="C44" s="335" t="s">
        <v>1956</v>
      </c>
      <c r="D44" s="336">
        <v>4390.3</v>
      </c>
    </row>
    <row r="45" spans="1:4" ht="46.5" customHeight="1" x14ac:dyDescent="0.25">
      <c r="A45" s="334" t="s">
        <v>208</v>
      </c>
      <c r="B45" s="334" t="s">
        <v>1957</v>
      </c>
      <c r="C45" s="335" t="s">
        <v>164</v>
      </c>
      <c r="D45" s="336">
        <v>166852.94685000001</v>
      </c>
    </row>
    <row r="46" spans="1:4" ht="57" customHeight="1" x14ac:dyDescent="0.25">
      <c r="A46" s="334" t="s">
        <v>208</v>
      </c>
      <c r="B46" s="334" t="s">
        <v>1958</v>
      </c>
      <c r="C46" s="335" t="s">
        <v>1461</v>
      </c>
      <c r="D46" s="336">
        <v>40061.370000000003</v>
      </c>
    </row>
    <row r="47" spans="1:4" ht="45.75" customHeight="1" x14ac:dyDescent="0.25">
      <c r="A47" s="334" t="s">
        <v>208</v>
      </c>
      <c r="B47" s="334" t="s">
        <v>1959</v>
      </c>
      <c r="C47" s="335" t="s">
        <v>1960</v>
      </c>
      <c r="D47" s="336">
        <v>57624.667000000001</v>
      </c>
    </row>
    <row r="48" spans="1:4" ht="68.25" customHeight="1" x14ac:dyDescent="0.25">
      <c r="A48" s="334" t="s">
        <v>208</v>
      </c>
      <c r="B48" s="334" t="s">
        <v>1929</v>
      </c>
      <c r="C48" s="335" t="s">
        <v>165</v>
      </c>
      <c r="D48" s="336">
        <v>199579.13816999999</v>
      </c>
    </row>
    <row r="49" spans="1:4" ht="45.75" customHeight="1" x14ac:dyDescent="0.25">
      <c r="A49" s="334" t="s">
        <v>208</v>
      </c>
      <c r="B49" s="334" t="s">
        <v>1961</v>
      </c>
      <c r="C49" s="335" t="s">
        <v>1462</v>
      </c>
      <c r="D49" s="336">
        <v>391909.42554000003</v>
      </c>
    </row>
    <row r="50" spans="1:4" ht="90.75" customHeight="1" x14ac:dyDescent="0.25">
      <c r="A50" s="334" t="s">
        <v>208</v>
      </c>
      <c r="B50" s="334" t="s">
        <v>1962</v>
      </c>
      <c r="C50" s="335" t="s">
        <v>1463</v>
      </c>
      <c r="D50" s="336">
        <v>357667.62300000002</v>
      </c>
    </row>
    <row r="51" spans="1:4" ht="57.75" customHeight="1" x14ac:dyDescent="0.25">
      <c r="A51" s="334" t="s">
        <v>208</v>
      </c>
      <c r="B51" s="334" t="s">
        <v>1963</v>
      </c>
      <c r="C51" s="335" t="s">
        <v>1464</v>
      </c>
      <c r="D51" s="336">
        <v>1332137.4616500002</v>
      </c>
    </row>
    <row r="52" spans="1:4" ht="45.75" customHeight="1" x14ac:dyDescent="0.25">
      <c r="A52" s="334" t="s">
        <v>208</v>
      </c>
      <c r="B52" s="334" t="s">
        <v>1964</v>
      </c>
      <c r="C52" s="335" t="s">
        <v>166</v>
      </c>
      <c r="D52" s="336">
        <v>229200.77291</v>
      </c>
    </row>
    <row r="53" spans="1:4" ht="23.25" customHeight="1" x14ac:dyDescent="0.25">
      <c r="A53" s="334" t="s">
        <v>208</v>
      </c>
      <c r="B53" s="334" t="s">
        <v>1965</v>
      </c>
      <c r="C53" s="335" t="s">
        <v>169</v>
      </c>
      <c r="D53" s="336">
        <v>33311.225989999999</v>
      </c>
    </row>
    <row r="54" spans="1:4" ht="79.5" customHeight="1" x14ac:dyDescent="0.25">
      <c r="A54" s="334" t="s">
        <v>208</v>
      </c>
      <c r="B54" s="334" t="s">
        <v>1966</v>
      </c>
      <c r="C54" s="335" t="s">
        <v>170</v>
      </c>
      <c r="D54" s="336">
        <v>3482</v>
      </c>
    </row>
    <row r="55" spans="1:4" ht="113.25" customHeight="1" x14ac:dyDescent="0.25">
      <c r="A55" s="334" t="s">
        <v>208</v>
      </c>
      <c r="B55" s="334" t="s">
        <v>1967</v>
      </c>
      <c r="C55" s="335" t="s">
        <v>176</v>
      </c>
      <c r="D55" s="336">
        <v>0</v>
      </c>
    </row>
    <row r="56" spans="1:4" ht="43.5" customHeight="1" x14ac:dyDescent="0.25">
      <c r="A56" s="334" t="s">
        <v>208</v>
      </c>
      <c r="B56" s="334" t="s">
        <v>1932</v>
      </c>
      <c r="C56" s="335" t="s">
        <v>1148</v>
      </c>
      <c r="D56" s="336">
        <v>985.28</v>
      </c>
    </row>
    <row r="57" spans="1:4" ht="45.75" customHeight="1" x14ac:dyDescent="0.25">
      <c r="A57" s="334" t="s">
        <v>208</v>
      </c>
      <c r="B57" s="334" t="s">
        <v>1968</v>
      </c>
      <c r="C57" s="335" t="s">
        <v>183</v>
      </c>
      <c r="D57" s="336">
        <v>839.4</v>
      </c>
    </row>
    <row r="58" spans="1:4" ht="68.25" customHeight="1" x14ac:dyDescent="0.25">
      <c r="A58" s="334" t="s">
        <v>208</v>
      </c>
      <c r="B58" s="334" t="s">
        <v>1969</v>
      </c>
      <c r="C58" s="335" t="s">
        <v>185</v>
      </c>
      <c r="D58" s="336">
        <v>1133.75</v>
      </c>
    </row>
    <row r="59" spans="1:4" ht="68.25" customHeight="1" thickBot="1" x14ac:dyDescent="0.3">
      <c r="A59" s="334" t="s">
        <v>208</v>
      </c>
      <c r="B59" s="334" t="s">
        <v>1970</v>
      </c>
      <c r="C59" s="335" t="s">
        <v>197</v>
      </c>
      <c r="D59" s="336">
        <v>-35692.360840000001</v>
      </c>
    </row>
    <row r="60" spans="1:4" ht="15" customHeight="1" x14ac:dyDescent="0.25">
      <c r="A60" s="349" t="s">
        <v>1971</v>
      </c>
      <c r="B60" s="350"/>
      <c r="C60" s="351" t="s">
        <v>1971</v>
      </c>
      <c r="D60" s="337">
        <v>10</v>
      </c>
    </row>
    <row r="61" spans="1:4" ht="57" customHeight="1" thickBot="1" x14ac:dyDescent="0.3">
      <c r="A61" s="334" t="s">
        <v>211</v>
      </c>
      <c r="B61" s="334" t="s">
        <v>1972</v>
      </c>
      <c r="C61" s="335" t="s">
        <v>1085</v>
      </c>
      <c r="D61" s="336">
        <v>10</v>
      </c>
    </row>
    <row r="62" spans="1:4" ht="19.5" customHeight="1" x14ac:dyDescent="0.25">
      <c r="A62" s="349" t="s">
        <v>212</v>
      </c>
      <c r="B62" s="350"/>
      <c r="C62" s="351" t="s">
        <v>212</v>
      </c>
      <c r="D62" s="337">
        <v>47.5</v>
      </c>
    </row>
    <row r="63" spans="1:4" ht="51.75" customHeight="1" x14ac:dyDescent="0.25">
      <c r="A63" s="334" t="s">
        <v>213</v>
      </c>
      <c r="B63" s="334" t="s">
        <v>1972</v>
      </c>
      <c r="C63" s="335" t="s">
        <v>1085</v>
      </c>
      <c r="D63" s="336">
        <v>47.5</v>
      </c>
    </row>
    <row r="64" spans="1:4" ht="26.25" customHeight="1" x14ac:dyDescent="0.25">
      <c r="A64" s="334" t="s">
        <v>213</v>
      </c>
      <c r="B64" s="334" t="s">
        <v>1973</v>
      </c>
      <c r="C64" s="335" t="s">
        <v>1924</v>
      </c>
      <c r="D64" s="336">
        <v>0</v>
      </c>
    </row>
    <row r="65" spans="1:4" ht="93" customHeight="1" thickBot="1" x14ac:dyDescent="0.3">
      <c r="A65" s="334" t="s">
        <v>213</v>
      </c>
      <c r="B65" s="334" t="s">
        <v>1974</v>
      </c>
      <c r="C65" s="335" t="s">
        <v>1145</v>
      </c>
      <c r="D65" s="336">
        <v>0</v>
      </c>
    </row>
    <row r="66" spans="1:4" ht="27.75" customHeight="1" x14ac:dyDescent="0.25">
      <c r="A66" s="349" t="s">
        <v>1975</v>
      </c>
      <c r="B66" s="350"/>
      <c r="C66" s="351" t="s">
        <v>1975</v>
      </c>
      <c r="D66" s="337">
        <v>33515.3246</v>
      </c>
    </row>
    <row r="67" spans="1:4" ht="36.75" customHeight="1" x14ac:dyDescent="0.25">
      <c r="A67" s="334" t="s">
        <v>214</v>
      </c>
      <c r="B67" s="334" t="s">
        <v>1976</v>
      </c>
      <c r="C67" s="335" t="s">
        <v>215</v>
      </c>
      <c r="D67" s="336">
        <v>2.3260000000000003E-2</v>
      </c>
    </row>
    <row r="68" spans="1:4" ht="45.75" customHeight="1" x14ac:dyDescent="0.25">
      <c r="A68" s="334" t="s">
        <v>214</v>
      </c>
      <c r="B68" s="334" t="s">
        <v>1977</v>
      </c>
      <c r="C68" s="335" t="s">
        <v>216</v>
      </c>
      <c r="D68" s="336">
        <v>1738.4221100000002</v>
      </c>
    </row>
    <row r="69" spans="1:4" ht="45.75" customHeight="1" x14ac:dyDescent="0.25">
      <c r="A69" s="334" t="s">
        <v>214</v>
      </c>
      <c r="B69" s="334" t="s">
        <v>1978</v>
      </c>
      <c r="C69" s="335" t="s">
        <v>1979</v>
      </c>
      <c r="D69" s="336">
        <v>90.236850000000004</v>
      </c>
    </row>
    <row r="70" spans="1:4" ht="51" customHeight="1" x14ac:dyDescent="0.25">
      <c r="A70" s="334" t="s">
        <v>214</v>
      </c>
      <c r="B70" s="334" t="s">
        <v>1980</v>
      </c>
      <c r="C70" s="335" t="s">
        <v>217</v>
      </c>
      <c r="D70" s="336">
        <v>29923.912780000002</v>
      </c>
    </row>
    <row r="71" spans="1:4" ht="51" customHeight="1" x14ac:dyDescent="0.25">
      <c r="A71" s="334" t="s">
        <v>214</v>
      </c>
      <c r="B71" s="334" t="s">
        <v>1981</v>
      </c>
      <c r="C71" s="335" t="s">
        <v>1982</v>
      </c>
      <c r="D71" s="336">
        <v>1694.87726</v>
      </c>
    </row>
    <row r="72" spans="1:4" ht="51" customHeight="1" x14ac:dyDescent="0.25">
      <c r="A72" s="334" t="s">
        <v>214</v>
      </c>
      <c r="B72" s="334" t="s">
        <v>1983</v>
      </c>
      <c r="C72" s="335" t="s">
        <v>1984</v>
      </c>
      <c r="D72" s="336">
        <v>66.372339999999994</v>
      </c>
    </row>
    <row r="73" spans="1:4" ht="105.75" customHeight="1" thickBot="1" x14ac:dyDescent="0.3">
      <c r="A73" s="334" t="s">
        <v>214</v>
      </c>
      <c r="B73" s="334" t="s">
        <v>1985</v>
      </c>
      <c r="C73" s="335" t="s">
        <v>1896</v>
      </c>
      <c r="D73" s="336">
        <v>1.48</v>
      </c>
    </row>
    <row r="74" spans="1:4" ht="15" customHeight="1" x14ac:dyDescent="0.25">
      <c r="A74" s="349" t="s">
        <v>1986</v>
      </c>
      <c r="B74" s="350"/>
      <c r="C74" s="351" t="s">
        <v>1986</v>
      </c>
      <c r="D74" s="337">
        <v>3639178.6949</v>
      </c>
    </row>
    <row r="75" spans="1:4" ht="34.5" customHeight="1" x14ac:dyDescent="0.25">
      <c r="A75" s="334" t="s">
        <v>219</v>
      </c>
      <c r="B75" s="334" t="s">
        <v>1987</v>
      </c>
      <c r="C75" s="335" t="s">
        <v>121</v>
      </c>
      <c r="D75" s="336">
        <v>24845.027440000002</v>
      </c>
    </row>
    <row r="76" spans="1:4" ht="57.75" customHeight="1" x14ac:dyDescent="0.25">
      <c r="A76" s="334" t="s">
        <v>219</v>
      </c>
      <c r="B76" s="334" t="s">
        <v>1988</v>
      </c>
      <c r="C76" s="335" t="s">
        <v>1083</v>
      </c>
      <c r="D76" s="336">
        <v>586.08881999999994</v>
      </c>
    </row>
    <row r="77" spans="1:4" ht="57.75" customHeight="1" x14ac:dyDescent="0.25">
      <c r="A77" s="334" t="s">
        <v>219</v>
      </c>
      <c r="B77" s="334" t="s">
        <v>1989</v>
      </c>
      <c r="C77" s="335" t="s">
        <v>1990</v>
      </c>
      <c r="D77" s="336">
        <v>2013.5056200000001</v>
      </c>
    </row>
    <row r="78" spans="1:4" ht="41.25" customHeight="1" x14ac:dyDescent="0.25">
      <c r="A78" s="334" t="s">
        <v>219</v>
      </c>
      <c r="B78" s="334" t="s">
        <v>1991</v>
      </c>
      <c r="C78" s="335" t="s">
        <v>1992</v>
      </c>
      <c r="D78" s="336">
        <v>2914.1064900000001</v>
      </c>
    </row>
    <row r="79" spans="1:4" ht="79.5" customHeight="1" x14ac:dyDescent="0.25">
      <c r="A79" s="334" t="s">
        <v>219</v>
      </c>
      <c r="B79" s="334" t="s">
        <v>1993</v>
      </c>
      <c r="C79" s="335" t="s">
        <v>1081</v>
      </c>
      <c r="D79" s="336">
        <v>147811.34959</v>
      </c>
    </row>
    <row r="80" spans="1:4" ht="23.25" customHeight="1" x14ac:dyDescent="0.25">
      <c r="A80" s="334" t="s">
        <v>219</v>
      </c>
      <c r="B80" s="334" t="s">
        <v>1964</v>
      </c>
      <c r="C80" s="335" t="s">
        <v>166</v>
      </c>
      <c r="D80" s="336">
        <v>80512.581489999997</v>
      </c>
    </row>
    <row r="81" spans="1:4" ht="57" customHeight="1" x14ac:dyDescent="0.25">
      <c r="A81" s="334" t="s">
        <v>219</v>
      </c>
      <c r="B81" s="334" t="s">
        <v>1965</v>
      </c>
      <c r="C81" s="335" t="s">
        <v>169</v>
      </c>
      <c r="D81" s="336">
        <v>85.992000000000004</v>
      </c>
    </row>
    <row r="82" spans="1:4" ht="55.5" customHeight="1" x14ac:dyDescent="0.25">
      <c r="A82" s="334" t="s">
        <v>219</v>
      </c>
      <c r="B82" s="334" t="s">
        <v>1994</v>
      </c>
      <c r="C82" s="335" t="s">
        <v>170</v>
      </c>
      <c r="D82" s="336">
        <v>49156.177000000003</v>
      </c>
    </row>
    <row r="83" spans="1:4" ht="66" customHeight="1" x14ac:dyDescent="0.25">
      <c r="A83" s="334" t="s">
        <v>219</v>
      </c>
      <c r="B83" s="334" t="s">
        <v>1995</v>
      </c>
      <c r="C83" s="335" t="s">
        <v>1996</v>
      </c>
      <c r="D83" s="336">
        <v>4673.2992400000003</v>
      </c>
    </row>
    <row r="84" spans="1:4" ht="79.5" customHeight="1" x14ac:dyDescent="0.25">
      <c r="A84" s="334" t="s">
        <v>219</v>
      </c>
      <c r="B84" s="334" t="s">
        <v>1997</v>
      </c>
      <c r="C84" s="335" t="s">
        <v>1465</v>
      </c>
      <c r="D84" s="336">
        <v>77103.560230000003</v>
      </c>
    </row>
    <row r="85" spans="1:4" ht="30.75" customHeight="1" x14ac:dyDescent="0.25">
      <c r="A85" s="334" t="s">
        <v>219</v>
      </c>
      <c r="B85" s="334" t="s">
        <v>1998</v>
      </c>
      <c r="C85" s="335" t="s">
        <v>172</v>
      </c>
      <c r="D85" s="336">
        <v>3235890.2459200001</v>
      </c>
    </row>
    <row r="86" spans="1:4" ht="30.75" customHeight="1" x14ac:dyDescent="0.25">
      <c r="A86" s="334" t="s">
        <v>219</v>
      </c>
      <c r="B86" s="334" t="s">
        <v>1967</v>
      </c>
      <c r="C86" s="335" t="s">
        <v>176</v>
      </c>
      <c r="D86" s="336">
        <v>3068.79925</v>
      </c>
    </row>
    <row r="87" spans="1:4" ht="43.5" customHeight="1" x14ac:dyDescent="0.25">
      <c r="A87" s="334" t="s">
        <v>219</v>
      </c>
      <c r="B87" s="334" t="s">
        <v>1932</v>
      </c>
      <c r="C87" s="335" t="s">
        <v>1148</v>
      </c>
      <c r="D87" s="336">
        <v>27741.33236</v>
      </c>
    </row>
    <row r="88" spans="1:4" ht="34.5" customHeight="1" thickBot="1" x14ac:dyDescent="0.3">
      <c r="A88" s="334" t="s">
        <v>219</v>
      </c>
      <c r="B88" s="334" t="s">
        <v>1935</v>
      </c>
      <c r="C88" s="335" t="s">
        <v>197</v>
      </c>
      <c r="D88" s="336">
        <v>-17223.37055</v>
      </c>
    </row>
    <row r="89" spans="1:4" ht="16.5" customHeight="1" x14ac:dyDescent="0.25">
      <c r="A89" s="349" t="s">
        <v>1999</v>
      </c>
      <c r="B89" s="350"/>
      <c r="C89" s="351" t="s">
        <v>1999</v>
      </c>
      <c r="D89" s="337">
        <v>974855.69412999996</v>
      </c>
    </row>
    <row r="90" spans="1:4" ht="57" customHeight="1" x14ac:dyDescent="0.25">
      <c r="A90" s="334" t="s">
        <v>220</v>
      </c>
      <c r="B90" s="334" t="s">
        <v>2000</v>
      </c>
      <c r="C90" s="335" t="s">
        <v>76</v>
      </c>
      <c r="D90" s="336">
        <v>319429.64027999999</v>
      </c>
    </row>
    <row r="91" spans="1:4" ht="79.5" customHeight="1" x14ac:dyDescent="0.25">
      <c r="A91" s="334" t="s">
        <v>220</v>
      </c>
      <c r="B91" s="334" t="s">
        <v>2001</v>
      </c>
      <c r="C91" s="335" t="s">
        <v>1086</v>
      </c>
      <c r="D91" s="336">
        <v>67718.232230000009</v>
      </c>
    </row>
    <row r="92" spans="1:4" ht="35.25" customHeight="1" x14ac:dyDescent="0.25">
      <c r="A92" s="334" t="s">
        <v>220</v>
      </c>
      <c r="B92" s="334" t="s">
        <v>2002</v>
      </c>
      <c r="C92" s="335" t="s">
        <v>78</v>
      </c>
      <c r="D92" s="336">
        <v>622.04999999999995</v>
      </c>
    </row>
    <row r="93" spans="1:4" ht="34.5" customHeight="1" x14ac:dyDescent="0.25">
      <c r="A93" s="334" t="s">
        <v>220</v>
      </c>
      <c r="B93" s="334" t="s">
        <v>2003</v>
      </c>
      <c r="C93" s="335" t="s">
        <v>81</v>
      </c>
      <c r="D93" s="336">
        <v>56101.603419999999</v>
      </c>
    </row>
    <row r="94" spans="1:4" ht="69.75" customHeight="1" x14ac:dyDescent="0.25">
      <c r="A94" s="334" t="s">
        <v>220</v>
      </c>
      <c r="B94" s="334" t="s">
        <v>2004</v>
      </c>
      <c r="C94" s="335" t="s">
        <v>86</v>
      </c>
      <c r="D94" s="336">
        <v>-282.69996999999995</v>
      </c>
    </row>
    <row r="95" spans="1:4" ht="90.75" customHeight="1" x14ac:dyDescent="0.25">
      <c r="A95" s="334" t="s">
        <v>220</v>
      </c>
      <c r="B95" s="334" t="s">
        <v>2005</v>
      </c>
      <c r="C95" s="335" t="s">
        <v>1087</v>
      </c>
      <c r="D95" s="336">
        <v>1.2500599999999999</v>
      </c>
    </row>
    <row r="96" spans="1:4" ht="45.75" customHeight="1" x14ac:dyDescent="0.25">
      <c r="A96" s="334" t="s">
        <v>220</v>
      </c>
      <c r="B96" s="334" t="s">
        <v>2006</v>
      </c>
      <c r="C96" s="335" t="s">
        <v>91</v>
      </c>
      <c r="D96" s="336">
        <v>80.084210000000013</v>
      </c>
    </row>
    <row r="97" spans="1:4" ht="57" customHeight="1" x14ac:dyDescent="0.25">
      <c r="A97" s="334" t="s">
        <v>220</v>
      </c>
      <c r="B97" s="334" t="s">
        <v>2007</v>
      </c>
      <c r="C97" s="335" t="s">
        <v>2008</v>
      </c>
      <c r="D97" s="336">
        <v>873.27238</v>
      </c>
    </row>
    <row r="98" spans="1:4" ht="90.75" customHeight="1" x14ac:dyDescent="0.25">
      <c r="A98" s="334" t="s">
        <v>220</v>
      </c>
      <c r="B98" s="334" t="s">
        <v>2009</v>
      </c>
      <c r="C98" s="335" t="s">
        <v>2010</v>
      </c>
      <c r="D98" s="336">
        <v>1698.53928</v>
      </c>
    </row>
    <row r="99" spans="1:4" ht="79.5" customHeight="1" x14ac:dyDescent="0.25">
      <c r="A99" s="334" t="s">
        <v>220</v>
      </c>
      <c r="B99" s="334" t="s">
        <v>2011</v>
      </c>
      <c r="C99" s="335" t="s">
        <v>2012</v>
      </c>
      <c r="D99" s="336">
        <v>29694.093219999999</v>
      </c>
    </row>
    <row r="100" spans="1:4" ht="90.75" customHeight="1" x14ac:dyDescent="0.25">
      <c r="A100" s="334" t="s">
        <v>220</v>
      </c>
      <c r="B100" s="334" t="s">
        <v>2013</v>
      </c>
      <c r="C100" s="335" t="s">
        <v>2014</v>
      </c>
      <c r="D100" s="336">
        <v>670.00380000000007</v>
      </c>
    </row>
    <row r="101" spans="1:4" ht="106.5" customHeight="1" x14ac:dyDescent="0.25">
      <c r="A101" s="334" t="s">
        <v>220</v>
      </c>
      <c r="B101" s="334" t="s">
        <v>2015</v>
      </c>
      <c r="C101" s="335" t="s">
        <v>2016</v>
      </c>
      <c r="D101" s="336">
        <v>27.309249999999999</v>
      </c>
    </row>
    <row r="102" spans="1:4" ht="106.5" customHeight="1" x14ac:dyDescent="0.25">
      <c r="A102" s="334" t="s">
        <v>220</v>
      </c>
      <c r="B102" s="334" t="s">
        <v>2017</v>
      </c>
      <c r="C102" s="335" t="s">
        <v>1939</v>
      </c>
      <c r="D102" s="336">
        <v>2.7096300000000002</v>
      </c>
    </row>
    <row r="103" spans="1:4" ht="106.5" customHeight="1" x14ac:dyDescent="0.25">
      <c r="A103" s="334" t="s">
        <v>220</v>
      </c>
      <c r="B103" s="334" t="s">
        <v>2018</v>
      </c>
      <c r="C103" s="335" t="s">
        <v>1941</v>
      </c>
      <c r="D103" s="336">
        <v>4726.4049699999996</v>
      </c>
    </row>
    <row r="104" spans="1:4" ht="106.5" customHeight="1" x14ac:dyDescent="0.25">
      <c r="A104" s="334" t="s">
        <v>220</v>
      </c>
      <c r="B104" s="334" t="s">
        <v>2019</v>
      </c>
      <c r="C104" s="335" t="s">
        <v>2020</v>
      </c>
      <c r="D104" s="336">
        <v>9397.8820199999991</v>
      </c>
    </row>
    <row r="105" spans="1:4" ht="68.25" customHeight="1" x14ac:dyDescent="0.25">
      <c r="A105" s="334" t="s">
        <v>220</v>
      </c>
      <c r="B105" s="334" t="s">
        <v>2021</v>
      </c>
      <c r="C105" s="335" t="s">
        <v>1156</v>
      </c>
      <c r="D105" s="336">
        <v>0.14836000000000002</v>
      </c>
    </row>
    <row r="106" spans="1:4" ht="79.5" customHeight="1" x14ac:dyDescent="0.25">
      <c r="A106" s="334" t="s">
        <v>220</v>
      </c>
      <c r="B106" s="334" t="s">
        <v>1987</v>
      </c>
      <c r="C106" s="335" t="s">
        <v>121</v>
      </c>
      <c r="D106" s="336">
        <v>5668.7307699999992</v>
      </c>
    </row>
    <row r="107" spans="1:4" ht="79.5" customHeight="1" x14ac:dyDescent="0.25">
      <c r="A107" s="334" t="s">
        <v>220</v>
      </c>
      <c r="B107" s="334" t="s">
        <v>2022</v>
      </c>
      <c r="C107" s="335" t="s">
        <v>127</v>
      </c>
      <c r="D107" s="336">
        <v>2808.9521299999997</v>
      </c>
    </row>
    <row r="108" spans="1:4" ht="67.5" customHeight="1" x14ac:dyDescent="0.25">
      <c r="A108" s="334" t="s">
        <v>220</v>
      </c>
      <c r="B108" s="334" t="s">
        <v>2023</v>
      </c>
      <c r="C108" s="335" t="s">
        <v>133</v>
      </c>
      <c r="D108" s="336">
        <v>1888.52728</v>
      </c>
    </row>
    <row r="109" spans="1:4" ht="34.5" customHeight="1" x14ac:dyDescent="0.25">
      <c r="A109" s="334" t="s">
        <v>220</v>
      </c>
      <c r="B109" s="334" t="s">
        <v>2024</v>
      </c>
      <c r="C109" s="335" t="s">
        <v>139</v>
      </c>
      <c r="D109" s="336">
        <v>36362.648159999997</v>
      </c>
    </row>
    <row r="110" spans="1:4" ht="57" customHeight="1" x14ac:dyDescent="0.25">
      <c r="A110" s="334" t="s">
        <v>220</v>
      </c>
      <c r="B110" s="334" t="s">
        <v>2025</v>
      </c>
      <c r="C110" s="335" t="s">
        <v>1467</v>
      </c>
      <c r="D110" s="336">
        <v>174.11544000000001</v>
      </c>
    </row>
    <row r="111" spans="1:4" ht="57" customHeight="1" x14ac:dyDescent="0.25">
      <c r="A111" s="334" t="s">
        <v>220</v>
      </c>
      <c r="B111" s="334" t="s">
        <v>2026</v>
      </c>
      <c r="C111" s="335" t="s">
        <v>145</v>
      </c>
      <c r="D111" s="336">
        <v>188515.21752000001</v>
      </c>
    </row>
    <row r="112" spans="1:4" ht="68.25" customHeight="1" x14ac:dyDescent="0.25">
      <c r="A112" s="334" t="s">
        <v>220</v>
      </c>
      <c r="B112" s="334" t="s">
        <v>2027</v>
      </c>
      <c r="C112" s="335" t="s">
        <v>149</v>
      </c>
      <c r="D112" s="336">
        <v>142020.13256999999</v>
      </c>
    </row>
    <row r="113" spans="1:4" ht="48" customHeight="1" x14ac:dyDescent="0.25">
      <c r="A113" s="334" t="s">
        <v>220</v>
      </c>
      <c r="B113" s="334" t="s">
        <v>1972</v>
      </c>
      <c r="C113" s="335" t="s">
        <v>1085</v>
      </c>
      <c r="D113" s="336">
        <v>10</v>
      </c>
    </row>
    <row r="114" spans="1:4" ht="47.25" customHeight="1" x14ac:dyDescent="0.25">
      <c r="A114" s="334" t="s">
        <v>220</v>
      </c>
      <c r="B114" s="334" t="s">
        <v>1988</v>
      </c>
      <c r="C114" s="335" t="s">
        <v>1083</v>
      </c>
      <c r="D114" s="336">
        <v>73.664600000000007</v>
      </c>
    </row>
    <row r="115" spans="1:4" ht="67.5" customHeight="1" x14ac:dyDescent="0.25">
      <c r="A115" s="334" t="s">
        <v>220</v>
      </c>
      <c r="B115" s="334" t="s">
        <v>2028</v>
      </c>
      <c r="C115" s="335" t="s">
        <v>2029</v>
      </c>
      <c r="D115" s="336">
        <v>1971.12932</v>
      </c>
    </row>
    <row r="116" spans="1:4" ht="68.25" customHeight="1" x14ac:dyDescent="0.25">
      <c r="A116" s="334" t="s">
        <v>220</v>
      </c>
      <c r="B116" s="334" t="s">
        <v>2030</v>
      </c>
      <c r="C116" s="335" t="s">
        <v>2031</v>
      </c>
      <c r="D116" s="336">
        <v>754.82290999999998</v>
      </c>
    </row>
    <row r="117" spans="1:4" ht="77.25" customHeight="1" x14ac:dyDescent="0.25">
      <c r="A117" s="334" t="s">
        <v>220</v>
      </c>
      <c r="B117" s="334" t="s">
        <v>2032</v>
      </c>
      <c r="C117" s="335" t="s">
        <v>2033</v>
      </c>
      <c r="D117" s="336">
        <v>490.66134999999997</v>
      </c>
    </row>
    <row r="118" spans="1:4" ht="79.5" customHeight="1" x14ac:dyDescent="0.25">
      <c r="A118" s="334" t="s">
        <v>220</v>
      </c>
      <c r="B118" s="334" t="s">
        <v>2034</v>
      </c>
      <c r="C118" s="335" t="s">
        <v>2035</v>
      </c>
      <c r="D118" s="336">
        <v>31.430150000000001</v>
      </c>
    </row>
    <row r="119" spans="1:4" ht="113.25" customHeight="1" x14ac:dyDescent="0.25">
      <c r="A119" s="334" t="s">
        <v>220</v>
      </c>
      <c r="B119" s="334" t="s">
        <v>2036</v>
      </c>
      <c r="C119" s="335" t="s">
        <v>2037</v>
      </c>
      <c r="D119" s="336">
        <v>145.94999999999999</v>
      </c>
    </row>
    <row r="120" spans="1:4" ht="72.75" customHeight="1" x14ac:dyDescent="0.25">
      <c r="A120" s="334" t="s">
        <v>220</v>
      </c>
      <c r="B120" s="334" t="s">
        <v>2038</v>
      </c>
      <c r="C120" s="335" t="s">
        <v>2039</v>
      </c>
      <c r="D120" s="336">
        <v>4319.2637300000006</v>
      </c>
    </row>
    <row r="121" spans="1:4" ht="64.5" customHeight="1" x14ac:dyDescent="0.25">
      <c r="A121" s="334" t="s">
        <v>220</v>
      </c>
      <c r="B121" s="334" t="s">
        <v>2040</v>
      </c>
      <c r="C121" s="335" t="s">
        <v>2041</v>
      </c>
      <c r="D121" s="336">
        <v>445.97565999999995</v>
      </c>
    </row>
    <row r="122" spans="1:4" ht="100.5" customHeight="1" x14ac:dyDescent="0.25">
      <c r="A122" s="334" t="s">
        <v>220</v>
      </c>
      <c r="B122" s="334" t="s">
        <v>1945</v>
      </c>
      <c r="C122" s="335" t="s">
        <v>1946</v>
      </c>
      <c r="D122" s="336">
        <v>1.0788599999999999</v>
      </c>
    </row>
    <row r="123" spans="1:4" ht="40.5" customHeight="1" x14ac:dyDescent="0.25">
      <c r="A123" s="334" t="s">
        <v>220</v>
      </c>
      <c r="B123" s="334" t="s">
        <v>1973</v>
      </c>
      <c r="C123" s="335" t="s">
        <v>1924</v>
      </c>
      <c r="D123" s="336">
        <v>0</v>
      </c>
    </row>
    <row r="124" spans="1:4" ht="57" customHeight="1" x14ac:dyDescent="0.25">
      <c r="A124" s="334" t="s">
        <v>220</v>
      </c>
      <c r="B124" s="334" t="s">
        <v>2042</v>
      </c>
      <c r="C124" s="335" t="s">
        <v>221</v>
      </c>
      <c r="D124" s="336">
        <v>2422.98398</v>
      </c>
    </row>
    <row r="125" spans="1:4" ht="45" customHeight="1" x14ac:dyDescent="0.25">
      <c r="A125" s="334" t="s">
        <v>220</v>
      </c>
      <c r="B125" s="334" t="s">
        <v>2043</v>
      </c>
      <c r="C125" s="335" t="s">
        <v>1082</v>
      </c>
      <c r="D125" s="336">
        <v>1819.14076</v>
      </c>
    </row>
    <row r="126" spans="1:4" ht="27" customHeight="1" x14ac:dyDescent="0.25">
      <c r="A126" s="334" t="s">
        <v>220</v>
      </c>
      <c r="B126" s="334" t="s">
        <v>1965</v>
      </c>
      <c r="C126" s="335" t="s">
        <v>169</v>
      </c>
      <c r="D126" s="336">
        <v>23200</v>
      </c>
    </row>
    <row r="127" spans="1:4" ht="37.5" customHeight="1" x14ac:dyDescent="0.25">
      <c r="A127" s="334" t="s">
        <v>220</v>
      </c>
      <c r="B127" s="334" t="s">
        <v>2044</v>
      </c>
      <c r="C127" s="335" t="s">
        <v>2045</v>
      </c>
      <c r="D127" s="336">
        <v>66271.708100000003</v>
      </c>
    </row>
    <row r="128" spans="1:4" ht="66" customHeight="1" x14ac:dyDescent="0.25">
      <c r="A128" s="334" t="s">
        <v>220</v>
      </c>
      <c r="B128" s="334" t="s">
        <v>2046</v>
      </c>
      <c r="C128" s="335" t="s">
        <v>1468</v>
      </c>
      <c r="D128" s="336">
        <v>2369.6999999999998</v>
      </c>
    </row>
    <row r="129" spans="1:4" ht="66" customHeight="1" x14ac:dyDescent="0.25">
      <c r="A129" s="334" t="s">
        <v>220</v>
      </c>
      <c r="B129" s="334" t="s">
        <v>2047</v>
      </c>
      <c r="C129" s="335" t="s">
        <v>1469</v>
      </c>
      <c r="D129" s="336">
        <v>2369.6999999999998</v>
      </c>
    </row>
    <row r="130" spans="1:4" ht="45.75" customHeight="1" x14ac:dyDescent="0.25">
      <c r="A130" s="334" t="s">
        <v>220</v>
      </c>
      <c r="B130" s="334" t="s">
        <v>2048</v>
      </c>
      <c r="C130" s="335" t="s">
        <v>1911</v>
      </c>
      <c r="D130" s="336">
        <v>-20.181150000000002</v>
      </c>
    </row>
    <row r="131" spans="1:4" ht="60.75" customHeight="1" thickBot="1" x14ac:dyDescent="0.3">
      <c r="A131" s="334" t="s">
        <v>220</v>
      </c>
      <c r="B131" s="334" t="s">
        <v>2049</v>
      </c>
      <c r="C131" s="335" t="s">
        <v>1913</v>
      </c>
      <c r="D131" s="336">
        <v>-20.181150000000002</v>
      </c>
    </row>
    <row r="132" spans="1:4" ht="34.5" customHeight="1" x14ac:dyDescent="0.25">
      <c r="A132" s="349" t="s">
        <v>2050</v>
      </c>
      <c r="B132" s="350"/>
      <c r="C132" s="351" t="s">
        <v>2051</v>
      </c>
      <c r="D132" s="337">
        <v>40</v>
      </c>
    </row>
    <row r="133" spans="1:4" ht="84" customHeight="1" thickBot="1" x14ac:dyDescent="0.3">
      <c r="A133" s="334" t="s">
        <v>2052</v>
      </c>
      <c r="B133" s="334" t="s">
        <v>1945</v>
      </c>
      <c r="C133" s="335" t="s">
        <v>1946</v>
      </c>
      <c r="D133" s="336">
        <v>40</v>
      </c>
    </row>
    <row r="134" spans="1:4" ht="23.25" customHeight="1" x14ac:dyDescent="0.25">
      <c r="A134" s="349" t="s">
        <v>2053</v>
      </c>
      <c r="B134" s="350"/>
      <c r="C134" s="351" t="s">
        <v>2054</v>
      </c>
      <c r="D134" s="337">
        <v>5158326.2291700002</v>
      </c>
    </row>
    <row r="135" spans="1:4" ht="95.25" customHeight="1" x14ac:dyDescent="0.25">
      <c r="A135" s="334" t="s">
        <v>222</v>
      </c>
      <c r="B135" s="334" t="s">
        <v>2055</v>
      </c>
      <c r="C135" s="335" t="s">
        <v>2056</v>
      </c>
      <c r="D135" s="336">
        <v>1697619.7549000001</v>
      </c>
    </row>
    <row r="136" spans="1:4" ht="95.25" customHeight="1" x14ac:dyDescent="0.25">
      <c r="A136" s="334" t="s">
        <v>222</v>
      </c>
      <c r="B136" s="334" t="s">
        <v>2057</v>
      </c>
      <c r="C136" s="335" t="s">
        <v>2058</v>
      </c>
      <c r="D136" s="336">
        <v>578.75943999999993</v>
      </c>
    </row>
    <row r="137" spans="1:4" ht="95.25" customHeight="1" x14ac:dyDescent="0.25">
      <c r="A137" s="334" t="s">
        <v>222</v>
      </c>
      <c r="B137" s="334" t="s">
        <v>2059</v>
      </c>
      <c r="C137" s="335" t="s">
        <v>223</v>
      </c>
      <c r="D137" s="336">
        <v>3044.2640200000001</v>
      </c>
    </row>
    <row r="138" spans="1:4" ht="95.25" customHeight="1" x14ac:dyDescent="0.25">
      <c r="A138" s="334" t="s">
        <v>222</v>
      </c>
      <c r="B138" s="334" t="s">
        <v>2060</v>
      </c>
      <c r="C138" s="335" t="s">
        <v>224</v>
      </c>
      <c r="D138" s="336">
        <v>4.6324899999999998</v>
      </c>
    </row>
    <row r="139" spans="1:4" ht="95.25" customHeight="1" x14ac:dyDescent="0.25">
      <c r="A139" s="334" t="s">
        <v>222</v>
      </c>
      <c r="B139" s="334" t="s">
        <v>2061</v>
      </c>
      <c r="C139" s="335" t="s">
        <v>2062</v>
      </c>
      <c r="D139" s="336">
        <v>17926.559809999999</v>
      </c>
    </row>
    <row r="140" spans="1:4" ht="95.25" customHeight="1" x14ac:dyDescent="0.25">
      <c r="A140" s="334" t="s">
        <v>222</v>
      </c>
      <c r="B140" s="334" t="s">
        <v>2063</v>
      </c>
      <c r="C140" s="335" t="s">
        <v>2064</v>
      </c>
      <c r="D140" s="336">
        <v>50.366019999999999</v>
      </c>
    </row>
    <row r="141" spans="1:4" ht="95.25" customHeight="1" x14ac:dyDescent="0.25">
      <c r="A141" s="334" t="s">
        <v>222</v>
      </c>
      <c r="B141" s="334" t="s">
        <v>2065</v>
      </c>
      <c r="C141" s="335" t="s">
        <v>2066</v>
      </c>
      <c r="D141" s="336">
        <v>97.5</v>
      </c>
    </row>
    <row r="142" spans="1:4" ht="115.5" customHeight="1" x14ac:dyDescent="0.25">
      <c r="A142" s="334" t="s">
        <v>222</v>
      </c>
      <c r="B142" s="334" t="s">
        <v>2067</v>
      </c>
      <c r="C142" s="335" t="s">
        <v>2068</v>
      </c>
      <c r="D142" s="336">
        <v>127174.66723000001</v>
      </c>
    </row>
    <row r="143" spans="1:4" ht="95.25" customHeight="1" x14ac:dyDescent="0.25">
      <c r="A143" s="334" t="s">
        <v>222</v>
      </c>
      <c r="B143" s="334" t="s">
        <v>2069</v>
      </c>
      <c r="C143" s="335" t="s">
        <v>1470</v>
      </c>
      <c r="D143" s="336">
        <v>195</v>
      </c>
    </row>
    <row r="144" spans="1:4" ht="95.25" customHeight="1" x14ac:dyDescent="0.25">
      <c r="A144" s="334" t="s">
        <v>222</v>
      </c>
      <c r="B144" s="334" t="s">
        <v>2070</v>
      </c>
      <c r="C144" s="335" t="s">
        <v>2071</v>
      </c>
      <c r="D144" s="336">
        <v>608.17653000000007</v>
      </c>
    </row>
    <row r="145" spans="1:4" ht="95.25" customHeight="1" x14ac:dyDescent="0.25">
      <c r="A145" s="334" t="s">
        <v>222</v>
      </c>
      <c r="B145" s="334" t="s">
        <v>2072</v>
      </c>
      <c r="C145" s="335" t="s">
        <v>1471</v>
      </c>
      <c r="D145" s="336">
        <v>1131</v>
      </c>
    </row>
    <row r="146" spans="1:4" ht="95.25" customHeight="1" x14ac:dyDescent="0.25">
      <c r="A146" s="334" t="s">
        <v>222</v>
      </c>
      <c r="B146" s="334" t="s">
        <v>2073</v>
      </c>
      <c r="C146" s="335" t="s">
        <v>2074</v>
      </c>
      <c r="D146" s="336">
        <v>38118.9323</v>
      </c>
    </row>
    <row r="147" spans="1:4" ht="79.5" customHeight="1" x14ac:dyDescent="0.25">
      <c r="A147" s="334" t="s">
        <v>222</v>
      </c>
      <c r="B147" s="334" t="s">
        <v>2075</v>
      </c>
      <c r="C147" s="335" t="s">
        <v>2076</v>
      </c>
      <c r="D147" s="336">
        <v>246186.02728000001</v>
      </c>
    </row>
    <row r="148" spans="1:4" ht="85.5" customHeight="1" x14ac:dyDescent="0.25">
      <c r="A148" s="334" t="s">
        <v>222</v>
      </c>
      <c r="B148" s="334" t="s">
        <v>2077</v>
      </c>
      <c r="C148" s="335" t="s">
        <v>1151</v>
      </c>
      <c r="D148" s="336">
        <v>61086.461159999999</v>
      </c>
    </row>
    <row r="149" spans="1:4" ht="85.5" customHeight="1" x14ac:dyDescent="0.25">
      <c r="A149" s="334" t="s">
        <v>222</v>
      </c>
      <c r="B149" s="334" t="s">
        <v>2078</v>
      </c>
      <c r="C149" s="335" t="s">
        <v>1152</v>
      </c>
      <c r="D149" s="336">
        <v>319.04831999999999</v>
      </c>
    </row>
    <row r="150" spans="1:4" ht="85.5" customHeight="1" x14ac:dyDescent="0.25">
      <c r="A150" s="334" t="s">
        <v>222</v>
      </c>
      <c r="B150" s="334" t="s">
        <v>2079</v>
      </c>
      <c r="C150" s="335" t="s">
        <v>1153</v>
      </c>
      <c r="D150" s="336">
        <v>63137.624510000001</v>
      </c>
    </row>
    <row r="151" spans="1:4" ht="85.5" customHeight="1" x14ac:dyDescent="0.25">
      <c r="A151" s="334" t="s">
        <v>222</v>
      </c>
      <c r="B151" s="334" t="s">
        <v>2080</v>
      </c>
      <c r="C151" s="335" t="s">
        <v>1154</v>
      </c>
      <c r="D151" s="336">
        <v>-6650.7680700000001</v>
      </c>
    </row>
    <row r="152" spans="1:4" ht="79.5" customHeight="1" x14ac:dyDescent="0.25">
      <c r="A152" s="334" t="s">
        <v>222</v>
      </c>
      <c r="B152" s="334" t="s">
        <v>2081</v>
      </c>
      <c r="C152" s="335" t="s">
        <v>2082</v>
      </c>
      <c r="D152" s="336">
        <v>781089.43667999993</v>
      </c>
    </row>
    <row r="153" spans="1:4" ht="57" customHeight="1" x14ac:dyDescent="0.25">
      <c r="A153" s="334" t="s">
        <v>222</v>
      </c>
      <c r="B153" s="334" t="s">
        <v>2083</v>
      </c>
      <c r="C153" s="335" t="s">
        <v>2084</v>
      </c>
      <c r="D153" s="336">
        <v>246.46659</v>
      </c>
    </row>
    <row r="154" spans="1:4" ht="79.5" customHeight="1" x14ac:dyDescent="0.25">
      <c r="A154" s="334" t="s">
        <v>222</v>
      </c>
      <c r="B154" s="334" t="s">
        <v>2085</v>
      </c>
      <c r="C154" s="335" t="s">
        <v>2086</v>
      </c>
      <c r="D154" s="336">
        <v>-5.8553599999999992</v>
      </c>
    </row>
    <row r="155" spans="1:4" ht="45.75" customHeight="1" x14ac:dyDescent="0.25">
      <c r="A155" s="334" t="s">
        <v>222</v>
      </c>
      <c r="B155" s="334" t="s">
        <v>2087</v>
      </c>
      <c r="C155" s="335" t="s">
        <v>2088</v>
      </c>
      <c r="D155" s="336">
        <v>7.2644399999999996</v>
      </c>
    </row>
    <row r="156" spans="1:4" ht="79.5" customHeight="1" x14ac:dyDescent="0.25">
      <c r="A156" s="334" t="s">
        <v>222</v>
      </c>
      <c r="B156" s="334" t="s">
        <v>2089</v>
      </c>
      <c r="C156" s="335" t="s">
        <v>2090</v>
      </c>
      <c r="D156" s="336">
        <v>175845.3572</v>
      </c>
    </row>
    <row r="157" spans="1:4" ht="65.25" customHeight="1" x14ac:dyDescent="0.25">
      <c r="A157" s="334" t="s">
        <v>222</v>
      </c>
      <c r="B157" s="334" t="s">
        <v>2091</v>
      </c>
      <c r="C157" s="335" t="s">
        <v>2092</v>
      </c>
      <c r="D157" s="336">
        <v>59.727839999999993</v>
      </c>
    </row>
    <row r="158" spans="1:4" ht="68.25" customHeight="1" x14ac:dyDescent="0.25">
      <c r="A158" s="334" t="s">
        <v>222</v>
      </c>
      <c r="B158" s="334" t="s">
        <v>2093</v>
      </c>
      <c r="C158" s="335" t="s">
        <v>2094</v>
      </c>
      <c r="D158" s="336">
        <v>5.7412200000000002</v>
      </c>
    </row>
    <row r="159" spans="1:4" ht="68.25" customHeight="1" x14ac:dyDescent="0.25">
      <c r="A159" s="334" t="s">
        <v>222</v>
      </c>
      <c r="B159" s="334" t="s">
        <v>2095</v>
      </c>
      <c r="C159" s="335" t="s">
        <v>1157</v>
      </c>
      <c r="D159" s="336">
        <v>18.44706</v>
      </c>
    </row>
    <row r="160" spans="1:4" ht="48.75" customHeight="1" x14ac:dyDescent="0.25">
      <c r="A160" s="334" t="s">
        <v>222</v>
      </c>
      <c r="B160" s="334" t="s">
        <v>2096</v>
      </c>
      <c r="C160" s="335" t="s">
        <v>2097</v>
      </c>
      <c r="D160" s="336">
        <v>0.17319999999999999</v>
      </c>
    </row>
    <row r="161" spans="1:4" ht="48.75" customHeight="1" x14ac:dyDescent="0.25">
      <c r="A161" s="334" t="s">
        <v>222</v>
      </c>
      <c r="B161" s="334" t="s">
        <v>2098</v>
      </c>
      <c r="C161" s="335" t="s">
        <v>225</v>
      </c>
      <c r="D161" s="336">
        <v>-1444.5813999999998</v>
      </c>
    </row>
    <row r="162" spans="1:4" ht="48.75" customHeight="1" x14ac:dyDescent="0.25">
      <c r="A162" s="334" t="s">
        <v>222</v>
      </c>
      <c r="B162" s="334" t="s">
        <v>2099</v>
      </c>
      <c r="C162" s="335" t="s">
        <v>226</v>
      </c>
      <c r="D162" s="336">
        <v>62.692790000000002</v>
      </c>
    </row>
    <row r="163" spans="1:4" ht="48.75" customHeight="1" x14ac:dyDescent="0.25">
      <c r="A163" s="334" t="s">
        <v>222</v>
      </c>
      <c r="B163" s="334" t="s">
        <v>2100</v>
      </c>
      <c r="C163" s="335" t="s">
        <v>227</v>
      </c>
      <c r="D163" s="336">
        <v>-54.48321</v>
      </c>
    </row>
    <row r="164" spans="1:4" ht="79.5" customHeight="1" x14ac:dyDescent="0.25">
      <c r="A164" s="334" t="s">
        <v>222</v>
      </c>
      <c r="B164" s="334" t="s">
        <v>2101</v>
      </c>
      <c r="C164" s="335" t="s">
        <v>2102</v>
      </c>
      <c r="D164" s="336">
        <v>0.71304999999999996</v>
      </c>
    </row>
    <row r="165" spans="1:4" ht="36" customHeight="1" x14ac:dyDescent="0.25">
      <c r="A165" s="334" t="s">
        <v>222</v>
      </c>
      <c r="B165" s="334" t="s">
        <v>2103</v>
      </c>
      <c r="C165" s="335" t="s">
        <v>1158</v>
      </c>
      <c r="D165" s="336">
        <v>3.5116999999999998</v>
      </c>
    </row>
    <row r="166" spans="1:4" ht="30.75" customHeight="1" x14ac:dyDescent="0.25">
      <c r="A166" s="334" t="s">
        <v>222</v>
      </c>
      <c r="B166" s="334" t="s">
        <v>2104</v>
      </c>
      <c r="C166" s="335" t="s">
        <v>2105</v>
      </c>
      <c r="D166" s="336">
        <v>9</v>
      </c>
    </row>
    <row r="167" spans="1:4" ht="42" customHeight="1" x14ac:dyDescent="0.25">
      <c r="A167" s="334" t="s">
        <v>222</v>
      </c>
      <c r="B167" s="334" t="s">
        <v>2106</v>
      </c>
      <c r="C167" s="335" t="s">
        <v>228</v>
      </c>
      <c r="D167" s="336">
        <v>34483.364799999996</v>
      </c>
    </row>
    <row r="168" spans="1:4" ht="56.25" customHeight="1" x14ac:dyDescent="0.25">
      <c r="A168" s="334" t="s">
        <v>222</v>
      </c>
      <c r="B168" s="334" t="s">
        <v>2107</v>
      </c>
      <c r="C168" s="335" t="s">
        <v>2108</v>
      </c>
      <c r="D168" s="336">
        <v>1930.2411299999999</v>
      </c>
    </row>
    <row r="169" spans="1:4" ht="53.25" customHeight="1" x14ac:dyDescent="0.25">
      <c r="A169" s="334" t="s">
        <v>222</v>
      </c>
      <c r="B169" s="334" t="s">
        <v>2109</v>
      </c>
      <c r="C169" s="335" t="s">
        <v>229</v>
      </c>
      <c r="D169" s="336">
        <v>320702.51579000003</v>
      </c>
    </row>
    <row r="170" spans="1:4" ht="53.25" customHeight="1" x14ac:dyDescent="0.25">
      <c r="A170" s="334" t="s">
        <v>222</v>
      </c>
      <c r="B170" s="334" t="s">
        <v>2110</v>
      </c>
      <c r="C170" s="335" t="s">
        <v>2111</v>
      </c>
      <c r="D170" s="336">
        <v>2.274</v>
      </c>
    </row>
    <row r="171" spans="1:4" ht="53.25" customHeight="1" x14ac:dyDescent="0.25">
      <c r="A171" s="334" t="s">
        <v>222</v>
      </c>
      <c r="B171" s="334" t="s">
        <v>2112</v>
      </c>
      <c r="C171" s="335" t="s">
        <v>2113</v>
      </c>
      <c r="D171" s="336">
        <v>924935.75277000002</v>
      </c>
    </row>
    <row r="172" spans="1:4" ht="79.5" customHeight="1" x14ac:dyDescent="0.25">
      <c r="A172" s="334" t="s">
        <v>222</v>
      </c>
      <c r="B172" s="334" t="s">
        <v>2114</v>
      </c>
      <c r="C172" s="335" t="s">
        <v>2115</v>
      </c>
      <c r="D172" s="336">
        <v>275.29804999999999</v>
      </c>
    </row>
    <row r="173" spans="1:4" ht="57" customHeight="1" x14ac:dyDescent="0.25">
      <c r="A173" s="334" t="s">
        <v>222</v>
      </c>
      <c r="B173" s="334" t="s">
        <v>2116</v>
      </c>
      <c r="C173" s="335" t="s">
        <v>2117</v>
      </c>
      <c r="D173" s="336">
        <v>516792.31004000001</v>
      </c>
    </row>
    <row r="174" spans="1:4" ht="61.5" customHeight="1" x14ac:dyDescent="0.25">
      <c r="A174" s="334" t="s">
        <v>222</v>
      </c>
      <c r="B174" s="334" t="s">
        <v>2118</v>
      </c>
      <c r="C174" s="335" t="s">
        <v>2119</v>
      </c>
      <c r="D174" s="336">
        <v>-8.0087200000000003</v>
      </c>
    </row>
    <row r="175" spans="1:4" ht="55.5" customHeight="1" x14ac:dyDescent="0.25">
      <c r="A175" s="334" t="s">
        <v>222</v>
      </c>
      <c r="B175" s="334" t="s">
        <v>2120</v>
      </c>
      <c r="C175" s="335" t="s">
        <v>1159</v>
      </c>
      <c r="D175" s="336">
        <v>111837.20598999999</v>
      </c>
    </row>
    <row r="176" spans="1:4" ht="55.5" customHeight="1" x14ac:dyDescent="0.25">
      <c r="A176" s="334" t="s">
        <v>222</v>
      </c>
      <c r="B176" s="334" t="s">
        <v>2121</v>
      </c>
      <c r="C176" s="335" t="s">
        <v>1160</v>
      </c>
      <c r="D176" s="336">
        <v>720.29093</v>
      </c>
    </row>
    <row r="177" spans="1:4" ht="55.5" customHeight="1" x14ac:dyDescent="0.25">
      <c r="A177" s="334" t="s">
        <v>222</v>
      </c>
      <c r="B177" s="334" t="s">
        <v>2122</v>
      </c>
      <c r="C177" s="335" t="s">
        <v>230</v>
      </c>
      <c r="D177" s="336">
        <v>0</v>
      </c>
    </row>
    <row r="178" spans="1:4" ht="63" customHeight="1" x14ac:dyDescent="0.25">
      <c r="A178" s="334" t="s">
        <v>222</v>
      </c>
      <c r="B178" s="334" t="s">
        <v>2123</v>
      </c>
      <c r="C178" s="335" t="s">
        <v>231</v>
      </c>
      <c r="D178" s="336">
        <v>2.1735300000000004</v>
      </c>
    </row>
    <row r="179" spans="1:4" ht="63" customHeight="1" x14ac:dyDescent="0.25">
      <c r="A179" s="334" t="s">
        <v>222</v>
      </c>
      <c r="B179" s="334" t="s">
        <v>2124</v>
      </c>
      <c r="C179" s="335" t="s">
        <v>232</v>
      </c>
      <c r="D179" s="336">
        <v>0.95238999999999996</v>
      </c>
    </row>
    <row r="180" spans="1:4" ht="63" customHeight="1" x14ac:dyDescent="0.25">
      <c r="A180" s="334" t="s">
        <v>222</v>
      </c>
      <c r="B180" s="334" t="s">
        <v>2125</v>
      </c>
      <c r="C180" s="335" t="s">
        <v>2126</v>
      </c>
      <c r="D180" s="336">
        <v>1265.2942800000001</v>
      </c>
    </row>
    <row r="181" spans="1:4" ht="49.5" customHeight="1" x14ac:dyDescent="0.25">
      <c r="A181" s="334" t="s">
        <v>222</v>
      </c>
      <c r="B181" s="334" t="s">
        <v>2127</v>
      </c>
      <c r="C181" s="335" t="s">
        <v>2128</v>
      </c>
      <c r="D181" s="336">
        <v>-27.562200000000001</v>
      </c>
    </row>
    <row r="182" spans="1:4" ht="49.5" customHeight="1" x14ac:dyDescent="0.25">
      <c r="A182" s="334" t="s">
        <v>222</v>
      </c>
      <c r="B182" s="334" t="s">
        <v>2129</v>
      </c>
      <c r="C182" s="335" t="s">
        <v>2130</v>
      </c>
      <c r="D182" s="336">
        <v>65.825789999999998</v>
      </c>
    </row>
    <row r="183" spans="1:4" ht="49.5" customHeight="1" x14ac:dyDescent="0.25">
      <c r="A183" s="334" t="s">
        <v>222</v>
      </c>
      <c r="B183" s="334" t="s">
        <v>2131</v>
      </c>
      <c r="C183" s="335" t="s">
        <v>2132</v>
      </c>
      <c r="D183" s="336">
        <v>-0.4</v>
      </c>
    </row>
    <row r="184" spans="1:4" ht="63" customHeight="1" x14ac:dyDescent="0.25">
      <c r="A184" s="334" t="s">
        <v>222</v>
      </c>
      <c r="B184" s="334" t="s">
        <v>2133</v>
      </c>
      <c r="C184" s="335" t="s">
        <v>2134</v>
      </c>
      <c r="D184" s="336">
        <v>-7.0632000000000001</v>
      </c>
    </row>
    <row r="185" spans="1:4" ht="63" customHeight="1" x14ac:dyDescent="0.25">
      <c r="A185" s="334" t="s">
        <v>222</v>
      </c>
      <c r="B185" s="334" t="s">
        <v>2135</v>
      </c>
      <c r="C185" s="335" t="s">
        <v>2136</v>
      </c>
      <c r="D185" s="336">
        <v>-1.90194</v>
      </c>
    </row>
    <row r="186" spans="1:4" ht="63" customHeight="1" x14ac:dyDescent="0.25">
      <c r="A186" s="334" t="s">
        <v>222</v>
      </c>
      <c r="B186" s="334" t="s">
        <v>2137</v>
      </c>
      <c r="C186" s="335" t="s">
        <v>2138</v>
      </c>
      <c r="D186" s="336">
        <v>-0.21965000000000001</v>
      </c>
    </row>
    <row r="187" spans="1:4" ht="87" customHeight="1" x14ac:dyDescent="0.25">
      <c r="A187" s="334" t="s">
        <v>222</v>
      </c>
      <c r="B187" s="334" t="s">
        <v>1945</v>
      </c>
      <c r="C187" s="335" t="s">
        <v>1946</v>
      </c>
      <c r="D187" s="336">
        <v>5</v>
      </c>
    </row>
    <row r="188" spans="1:4" ht="70.5" customHeight="1" x14ac:dyDescent="0.25">
      <c r="A188" s="334" t="s">
        <v>222</v>
      </c>
      <c r="B188" s="334" t="s">
        <v>2139</v>
      </c>
      <c r="C188" s="335" t="s">
        <v>1088</v>
      </c>
      <c r="D188" s="336">
        <v>3.3534899999999999</v>
      </c>
    </row>
    <row r="189" spans="1:4" ht="70.5" customHeight="1" thickBot="1" x14ac:dyDescent="0.3">
      <c r="A189" s="334" t="s">
        <v>222</v>
      </c>
      <c r="B189" s="334" t="s">
        <v>2140</v>
      </c>
      <c r="C189" s="335" t="s">
        <v>1898</v>
      </c>
      <c r="D189" s="336">
        <v>38877.914159999993</v>
      </c>
    </row>
    <row r="190" spans="1:4" ht="30" customHeight="1" x14ac:dyDescent="0.25">
      <c r="A190" s="349" t="s">
        <v>2141</v>
      </c>
      <c r="B190" s="350"/>
      <c r="C190" s="351" t="s">
        <v>2141</v>
      </c>
      <c r="D190" s="337">
        <v>87.487279999999998</v>
      </c>
    </row>
    <row r="191" spans="1:4" ht="102" customHeight="1" thickBot="1" x14ac:dyDescent="0.3">
      <c r="A191" s="334" t="s">
        <v>233</v>
      </c>
      <c r="B191" s="334" t="s">
        <v>1945</v>
      </c>
      <c r="C191" s="335" t="s">
        <v>1946</v>
      </c>
      <c r="D191" s="336">
        <v>87.487279999999998</v>
      </c>
    </row>
    <row r="192" spans="1:4" ht="32.25" customHeight="1" x14ac:dyDescent="0.25">
      <c r="A192" s="349" t="s">
        <v>2142</v>
      </c>
      <c r="B192" s="350"/>
      <c r="C192" s="351" t="s">
        <v>2142</v>
      </c>
      <c r="D192" s="337">
        <v>1964.5</v>
      </c>
    </row>
    <row r="193" spans="1:4" ht="48.75" customHeight="1" thickBot="1" x14ac:dyDescent="0.3">
      <c r="A193" s="334" t="s">
        <v>2143</v>
      </c>
      <c r="B193" s="334" t="s">
        <v>2144</v>
      </c>
      <c r="C193" s="335" t="s">
        <v>1448</v>
      </c>
      <c r="D193" s="336">
        <v>1964.5</v>
      </c>
    </row>
    <row r="194" spans="1:4" ht="24.75" customHeight="1" x14ac:dyDescent="0.25">
      <c r="A194" s="349" t="s">
        <v>1472</v>
      </c>
      <c r="B194" s="350"/>
      <c r="C194" s="351" t="s">
        <v>1472</v>
      </c>
      <c r="D194" s="337">
        <v>132.09273999999999</v>
      </c>
    </row>
    <row r="195" spans="1:4" ht="102" customHeight="1" x14ac:dyDescent="0.25">
      <c r="A195" s="334" t="s">
        <v>1473</v>
      </c>
      <c r="B195" s="334" t="s">
        <v>2145</v>
      </c>
      <c r="C195" s="335" t="s">
        <v>2146</v>
      </c>
      <c r="D195" s="336">
        <v>29.77702</v>
      </c>
    </row>
    <row r="196" spans="1:4" ht="102" customHeight="1" x14ac:dyDescent="0.25">
      <c r="A196" s="334" t="s">
        <v>1473</v>
      </c>
      <c r="B196" s="334" t="s">
        <v>2147</v>
      </c>
      <c r="C196" s="335" t="s">
        <v>2148</v>
      </c>
      <c r="D196" s="336">
        <v>4.4067799999999995</v>
      </c>
    </row>
    <row r="197" spans="1:4" ht="102" customHeight="1" x14ac:dyDescent="0.25">
      <c r="A197" s="334" t="s">
        <v>1473</v>
      </c>
      <c r="B197" s="334" t="s">
        <v>2149</v>
      </c>
      <c r="C197" s="335" t="s">
        <v>2150</v>
      </c>
      <c r="D197" s="336">
        <v>47.25723</v>
      </c>
    </row>
    <row r="198" spans="1:4" ht="69.75" customHeight="1" x14ac:dyDescent="0.25">
      <c r="A198" s="334" t="s">
        <v>1473</v>
      </c>
      <c r="B198" s="334" t="s">
        <v>2151</v>
      </c>
      <c r="C198" s="335" t="s">
        <v>2152</v>
      </c>
      <c r="D198" s="336">
        <v>2.0503100000000001</v>
      </c>
    </row>
    <row r="199" spans="1:4" ht="69.75" customHeight="1" x14ac:dyDescent="0.25">
      <c r="A199" s="334" t="s">
        <v>1473</v>
      </c>
      <c r="B199" s="334" t="s">
        <v>2153</v>
      </c>
      <c r="C199" s="335" t="s">
        <v>2154</v>
      </c>
      <c r="D199" s="336">
        <v>2.25</v>
      </c>
    </row>
    <row r="200" spans="1:4" ht="75.75" customHeight="1" x14ac:dyDescent="0.25">
      <c r="A200" s="334" t="s">
        <v>1473</v>
      </c>
      <c r="B200" s="334" t="s">
        <v>2155</v>
      </c>
      <c r="C200" s="335" t="s">
        <v>2156</v>
      </c>
      <c r="D200" s="336">
        <v>0.25</v>
      </c>
    </row>
    <row r="201" spans="1:4" ht="75.75" customHeight="1" x14ac:dyDescent="0.25">
      <c r="A201" s="334" t="s">
        <v>1473</v>
      </c>
      <c r="B201" s="334" t="s">
        <v>2157</v>
      </c>
      <c r="C201" s="335" t="s">
        <v>2158</v>
      </c>
      <c r="D201" s="336">
        <v>2.24979</v>
      </c>
    </row>
    <row r="202" spans="1:4" ht="75.75" customHeight="1" thickBot="1" x14ac:dyDescent="0.3">
      <c r="A202" s="334" t="s">
        <v>1473</v>
      </c>
      <c r="B202" s="334" t="s">
        <v>2159</v>
      </c>
      <c r="C202" s="335" t="s">
        <v>2160</v>
      </c>
      <c r="D202" s="336">
        <v>43.851610000000001</v>
      </c>
    </row>
    <row r="203" spans="1:4" ht="28.5" customHeight="1" x14ac:dyDescent="0.25">
      <c r="A203" s="349" t="s">
        <v>2161</v>
      </c>
      <c r="B203" s="350"/>
      <c r="C203" s="351" t="s">
        <v>2161</v>
      </c>
      <c r="D203" s="337">
        <v>7466.8510500000002</v>
      </c>
    </row>
    <row r="204" spans="1:4" ht="102" customHeight="1" x14ac:dyDescent="0.25">
      <c r="A204" s="334" t="s">
        <v>1089</v>
      </c>
      <c r="B204" s="334" t="s">
        <v>2162</v>
      </c>
      <c r="C204" s="335" t="s">
        <v>2163</v>
      </c>
      <c r="D204" s="336">
        <v>7.5</v>
      </c>
    </row>
    <row r="205" spans="1:4" ht="102" customHeight="1" x14ac:dyDescent="0.25">
      <c r="A205" s="334" t="s">
        <v>1089</v>
      </c>
      <c r="B205" s="334" t="s">
        <v>2164</v>
      </c>
      <c r="C205" s="335" t="s">
        <v>2165</v>
      </c>
      <c r="D205" s="336">
        <v>10.849629999999999</v>
      </c>
    </row>
    <row r="206" spans="1:4" ht="102" customHeight="1" x14ac:dyDescent="0.25">
      <c r="A206" s="334" t="s">
        <v>1089</v>
      </c>
      <c r="B206" s="334" t="s">
        <v>2166</v>
      </c>
      <c r="C206" s="335" t="s">
        <v>2167</v>
      </c>
      <c r="D206" s="336">
        <v>125.24102000000001</v>
      </c>
    </row>
    <row r="207" spans="1:4" ht="102" customHeight="1" x14ac:dyDescent="0.25">
      <c r="A207" s="334" t="s">
        <v>1089</v>
      </c>
      <c r="B207" s="334" t="s">
        <v>2168</v>
      </c>
      <c r="C207" s="335" t="s">
        <v>2169</v>
      </c>
      <c r="D207" s="336">
        <v>25.33015</v>
      </c>
    </row>
    <row r="208" spans="1:4" ht="102" customHeight="1" x14ac:dyDescent="0.25">
      <c r="A208" s="334" t="s">
        <v>1089</v>
      </c>
      <c r="B208" s="334" t="s">
        <v>2170</v>
      </c>
      <c r="C208" s="335" t="s">
        <v>2150</v>
      </c>
      <c r="D208" s="336">
        <v>0.75</v>
      </c>
    </row>
    <row r="209" spans="1:4" ht="102" customHeight="1" x14ac:dyDescent="0.25">
      <c r="A209" s="334" t="s">
        <v>1089</v>
      </c>
      <c r="B209" s="334" t="s">
        <v>2171</v>
      </c>
      <c r="C209" s="335" t="s">
        <v>2172</v>
      </c>
      <c r="D209" s="336">
        <v>0.4</v>
      </c>
    </row>
    <row r="210" spans="1:4" ht="102" customHeight="1" x14ac:dyDescent="0.25">
      <c r="A210" s="334" t="s">
        <v>1089</v>
      </c>
      <c r="B210" s="334" t="s">
        <v>2173</v>
      </c>
      <c r="C210" s="335" t="s">
        <v>2152</v>
      </c>
      <c r="D210" s="336">
        <v>35.895510000000002</v>
      </c>
    </row>
    <row r="211" spans="1:4" ht="102" customHeight="1" x14ac:dyDescent="0.25">
      <c r="A211" s="334" t="s">
        <v>1089</v>
      </c>
      <c r="B211" s="334" t="s">
        <v>2174</v>
      </c>
      <c r="C211" s="335" t="s">
        <v>2175</v>
      </c>
      <c r="D211" s="336">
        <v>76.243359999999996</v>
      </c>
    </row>
    <row r="212" spans="1:4" ht="102" customHeight="1" x14ac:dyDescent="0.25">
      <c r="A212" s="334" t="s">
        <v>1089</v>
      </c>
      <c r="B212" s="334" t="s">
        <v>2176</v>
      </c>
      <c r="C212" s="335" t="s">
        <v>2177</v>
      </c>
      <c r="D212" s="336">
        <v>0.59467999999999999</v>
      </c>
    </row>
    <row r="213" spans="1:4" ht="102" customHeight="1" x14ac:dyDescent="0.25">
      <c r="A213" s="334" t="s">
        <v>1089</v>
      </c>
      <c r="B213" s="334" t="s">
        <v>2178</v>
      </c>
      <c r="C213" s="335" t="s">
        <v>2179</v>
      </c>
      <c r="D213" s="336">
        <v>4</v>
      </c>
    </row>
    <row r="214" spans="1:4" ht="102" customHeight="1" x14ac:dyDescent="0.25">
      <c r="A214" s="334" t="s">
        <v>1089</v>
      </c>
      <c r="B214" s="334" t="s">
        <v>2153</v>
      </c>
      <c r="C214" s="335" t="s">
        <v>2154</v>
      </c>
      <c r="D214" s="336">
        <v>20</v>
      </c>
    </row>
    <row r="215" spans="1:4" ht="102" customHeight="1" x14ac:dyDescent="0.25">
      <c r="A215" s="334" t="s">
        <v>1089</v>
      </c>
      <c r="B215" s="334" t="s">
        <v>2180</v>
      </c>
      <c r="C215" s="335" t="s">
        <v>2181</v>
      </c>
      <c r="D215" s="336">
        <v>55</v>
      </c>
    </row>
    <row r="216" spans="1:4" ht="102" customHeight="1" x14ac:dyDescent="0.25">
      <c r="A216" s="334" t="s">
        <v>1089</v>
      </c>
      <c r="B216" s="334" t="s">
        <v>2182</v>
      </c>
      <c r="C216" s="335" t="s">
        <v>2183</v>
      </c>
      <c r="D216" s="336">
        <v>261.81803000000002</v>
      </c>
    </row>
    <row r="217" spans="1:4" ht="102" customHeight="1" x14ac:dyDescent="0.25">
      <c r="A217" s="334" t="s">
        <v>1089</v>
      </c>
      <c r="B217" s="334" t="s">
        <v>2184</v>
      </c>
      <c r="C217" s="335" t="s">
        <v>2185</v>
      </c>
      <c r="D217" s="336">
        <v>15</v>
      </c>
    </row>
    <row r="218" spans="1:4" ht="102" customHeight="1" x14ac:dyDescent="0.25">
      <c r="A218" s="334" t="s">
        <v>1089</v>
      </c>
      <c r="B218" s="334" t="s">
        <v>2155</v>
      </c>
      <c r="C218" s="335" t="s">
        <v>2156</v>
      </c>
      <c r="D218" s="336">
        <v>240.1413</v>
      </c>
    </row>
    <row r="219" spans="1:4" ht="102" customHeight="1" x14ac:dyDescent="0.25">
      <c r="A219" s="334" t="s">
        <v>1089</v>
      </c>
      <c r="B219" s="334" t="s">
        <v>2186</v>
      </c>
      <c r="C219" s="335" t="s">
        <v>2187</v>
      </c>
      <c r="D219" s="336">
        <v>0.75</v>
      </c>
    </row>
    <row r="220" spans="1:4" ht="120.75" customHeight="1" x14ac:dyDescent="0.25">
      <c r="A220" s="334" t="s">
        <v>1089</v>
      </c>
      <c r="B220" s="334" t="s">
        <v>2188</v>
      </c>
      <c r="C220" s="335" t="s">
        <v>2189</v>
      </c>
      <c r="D220" s="336">
        <v>4.75</v>
      </c>
    </row>
    <row r="221" spans="1:4" ht="102" customHeight="1" x14ac:dyDescent="0.25">
      <c r="A221" s="334" t="s">
        <v>1089</v>
      </c>
      <c r="B221" s="334" t="s">
        <v>2190</v>
      </c>
      <c r="C221" s="335" t="s">
        <v>2191</v>
      </c>
      <c r="D221" s="336">
        <v>140.15</v>
      </c>
    </row>
    <row r="222" spans="1:4" ht="65.25" customHeight="1" x14ac:dyDescent="0.25">
      <c r="A222" s="334" t="s">
        <v>1089</v>
      </c>
      <c r="B222" s="334" t="s">
        <v>2192</v>
      </c>
      <c r="C222" s="335" t="s">
        <v>1090</v>
      </c>
      <c r="D222" s="336">
        <v>533.32934999999998</v>
      </c>
    </row>
    <row r="223" spans="1:4" ht="102" customHeight="1" x14ac:dyDescent="0.25">
      <c r="A223" s="334" t="s">
        <v>1089</v>
      </c>
      <c r="B223" s="334" t="s">
        <v>2193</v>
      </c>
      <c r="C223" s="335" t="s">
        <v>2194</v>
      </c>
      <c r="D223" s="336">
        <v>1</v>
      </c>
    </row>
    <row r="224" spans="1:4" ht="102" customHeight="1" x14ac:dyDescent="0.25">
      <c r="A224" s="334" t="s">
        <v>1089</v>
      </c>
      <c r="B224" s="334" t="s">
        <v>2195</v>
      </c>
      <c r="C224" s="335" t="s">
        <v>2196</v>
      </c>
      <c r="D224" s="336">
        <v>3.0021900000000001</v>
      </c>
    </row>
    <row r="225" spans="1:4" ht="102" customHeight="1" x14ac:dyDescent="0.25">
      <c r="A225" s="334" t="s">
        <v>1089</v>
      </c>
      <c r="B225" s="334" t="s">
        <v>2197</v>
      </c>
      <c r="C225" s="335" t="s">
        <v>2198</v>
      </c>
      <c r="D225" s="336">
        <v>8.8759999999999994</v>
      </c>
    </row>
    <row r="226" spans="1:4" ht="102" customHeight="1" x14ac:dyDescent="0.25">
      <c r="A226" s="334" t="s">
        <v>1089</v>
      </c>
      <c r="B226" s="334" t="s">
        <v>2199</v>
      </c>
      <c r="C226" s="335" t="s">
        <v>2200</v>
      </c>
      <c r="D226" s="336">
        <v>151.42292999999998</v>
      </c>
    </row>
    <row r="227" spans="1:4" ht="83.25" customHeight="1" x14ac:dyDescent="0.25">
      <c r="A227" s="334" t="s">
        <v>1089</v>
      </c>
      <c r="B227" s="334" t="s">
        <v>2201</v>
      </c>
      <c r="C227" s="335" t="s">
        <v>2202</v>
      </c>
      <c r="D227" s="336">
        <v>8.4499999999999993</v>
      </c>
    </row>
    <row r="228" spans="1:4" ht="71.25" customHeight="1" x14ac:dyDescent="0.25">
      <c r="A228" s="334" t="s">
        <v>1089</v>
      </c>
      <c r="B228" s="334" t="s">
        <v>2203</v>
      </c>
      <c r="C228" s="335" t="s">
        <v>2204</v>
      </c>
      <c r="D228" s="336">
        <v>1</v>
      </c>
    </row>
    <row r="229" spans="1:4" ht="102" customHeight="1" x14ac:dyDescent="0.25">
      <c r="A229" s="334" t="s">
        <v>1089</v>
      </c>
      <c r="B229" s="334" t="s">
        <v>2205</v>
      </c>
      <c r="C229" s="335" t="s">
        <v>2206</v>
      </c>
      <c r="D229" s="336">
        <v>250</v>
      </c>
    </row>
    <row r="230" spans="1:4" ht="102" customHeight="1" x14ac:dyDescent="0.25">
      <c r="A230" s="334" t="s">
        <v>1089</v>
      </c>
      <c r="B230" s="334" t="s">
        <v>2207</v>
      </c>
      <c r="C230" s="335" t="s">
        <v>2208</v>
      </c>
      <c r="D230" s="336">
        <v>186.25</v>
      </c>
    </row>
    <row r="231" spans="1:4" ht="102" customHeight="1" x14ac:dyDescent="0.25">
      <c r="A231" s="334" t="s">
        <v>1089</v>
      </c>
      <c r="B231" s="334" t="s">
        <v>2209</v>
      </c>
      <c r="C231" s="335" t="s">
        <v>2210</v>
      </c>
      <c r="D231" s="336">
        <v>72.5</v>
      </c>
    </row>
    <row r="232" spans="1:4" ht="102" customHeight="1" x14ac:dyDescent="0.25">
      <c r="A232" s="334" t="s">
        <v>1089</v>
      </c>
      <c r="B232" s="334" t="s">
        <v>2211</v>
      </c>
      <c r="C232" s="335" t="s">
        <v>2212</v>
      </c>
      <c r="D232" s="336">
        <v>72.870270000000005</v>
      </c>
    </row>
    <row r="233" spans="1:4" ht="102" customHeight="1" x14ac:dyDescent="0.25">
      <c r="A233" s="334" t="s">
        <v>1089</v>
      </c>
      <c r="B233" s="334" t="s">
        <v>2213</v>
      </c>
      <c r="C233" s="335" t="s">
        <v>2214</v>
      </c>
      <c r="D233" s="336">
        <v>2.5</v>
      </c>
    </row>
    <row r="234" spans="1:4" ht="162.75" customHeight="1" x14ac:dyDescent="0.25">
      <c r="A234" s="334" t="s">
        <v>1089</v>
      </c>
      <c r="B234" s="334" t="s">
        <v>2215</v>
      </c>
      <c r="C234" s="335" t="s">
        <v>2216</v>
      </c>
      <c r="D234" s="336">
        <v>3.99959</v>
      </c>
    </row>
    <row r="235" spans="1:4" ht="90.75" customHeight="1" x14ac:dyDescent="0.25">
      <c r="A235" s="334" t="s">
        <v>1089</v>
      </c>
      <c r="B235" s="334" t="s">
        <v>2217</v>
      </c>
      <c r="C235" s="335" t="s">
        <v>2218</v>
      </c>
      <c r="D235" s="336">
        <v>7.5</v>
      </c>
    </row>
    <row r="236" spans="1:4" ht="90.75" customHeight="1" x14ac:dyDescent="0.25">
      <c r="A236" s="334" t="s">
        <v>1089</v>
      </c>
      <c r="B236" s="334" t="s">
        <v>2219</v>
      </c>
      <c r="C236" s="335" t="s">
        <v>2220</v>
      </c>
      <c r="D236" s="336">
        <v>25</v>
      </c>
    </row>
    <row r="237" spans="1:4" ht="124.5" customHeight="1" x14ac:dyDescent="0.25">
      <c r="A237" s="334" t="s">
        <v>1089</v>
      </c>
      <c r="B237" s="334" t="s">
        <v>2157</v>
      </c>
      <c r="C237" s="335" t="s">
        <v>2158</v>
      </c>
      <c r="D237" s="336">
        <v>5.7148500000000002</v>
      </c>
    </row>
    <row r="238" spans="1:4" ht="79.5" customHeight="1" thickBot="1" x14ac:dyDescent="0.3">
      <c r="A238" s="334" t="s">
        <v>1089</v>
      </c>
      <c r="B238" s="334" t="s">
        <v>2159</v>
      </c>
      <c r="C238" s="335" t="s">
        <v>2160</v>
      </c>
      <c r="D238" s="336">
        <v>5109.0221900000006</v>
      </c>
    </row>
    <row r="239" spans="1:4" ht="18.75" customHeight="1" thickBot="1" x14ac:dyDescent="0.3">
      <c r="A239" s="356" t="s">
        <v>2221</v>
      </c>
      <c r="B239" s="357"/>
      <c r="C239" s="358" t="s">
        <v>2222</v>
      </c>
      <c r="D239" s="338">
        <v>13007540.489879999</v>
      </c>
    </row>
    <row r="302" ht="113.25" customHeight="1" x14ac:dyDescent="0.25"/>
    <row r="303" ht="113.25" customHeight="1" x14ac:dyDescent="0.25"/>
    <row r="304" ht="113.25" customHeight="1" x14ac:dyDescent="0.25"/>
    <row r="305" ht="102" customHeight="1" x14ac:dyDescent="0.25"/>
    <row r="306" ht="12.75" customHeight="1" x14ac:dyDescent="0.25"/>
    <row r="307" ht="23.25" customHeight="1" x14ac:dyDescent="0.25"/>
  </sheetData>
  <mergeCells count="22">
    <mergeCell ref="A190:C190"/>
    <mergeCell ref="A192:C192"/>
    <mergeCell ref="A194:C194"/>
    <mergeCell ref="A203:C203"/>
    <mergeCell ref="A239:C239"/>
    <mergeCell ref="D9:D10"/>
    <mergeCell ref="A5:E5"/>
    <mergeCell ref="A6:E6"/>
    <mergeCell ref="A7:E7"/>
    <mergeCell ref="A14:C14"/>
    <mergeCell ref="A89:C89"/>
    <mergeCell ref="A132:C132"/>
    <mergeCell ref="A134:C134"/>
    <mergeCell ref="A12:C12"/>
    <mergeCell ref="A9:A10"/>
    <mergeCell ref="B9:B10"/>
    <mergeCell ref="C9:C10"/>
    <mergeCell ref="A27:C27"/>
    <mergeCell ref="A60:C60"/>
    <mergeCell ref="A62:C62"/>
    <mergeCell ref="A66:C66"/>
    <mergeCell ref="A74:C74"/>
  </mergeCells>
  <pageMargins left="0.70866141732283472" right="0.70866141732283472" top="0.74803149606299213" bottom="0.74803149606299213" header="0.31496062992125984" footer="0.31496062992125984"/>
  <pageSetup paperSize="9" scale="77" firstPageNumber="10" fitToHeight="0" orientation="portrait" useFirstPageNumber="1" r:id="rId1"/>
  <headerFooter>
    <oddFooter>Страница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80"/>
  <sheetViews>
    <sheetView view="pageBreakPreview" zoomScaleNormal="100" zoomScaleSheetLayoutView="100" workbookViewId="0">
      <selection activeCell="A6" sqref="A6:J6"/>
    </sheetView>
  </sheetViews>
  <sheetFormatPr defaultRowHeight="15" x14ac:dyDescent="0.25"/>
  <cols>
    <col min="1" max="1" width="27.5703125" customWidth="1"/>
    <col min="2" max="2" width="11.5703125" customWidth="1"/>
    <col min="3" max="5" width="11.42578125" customWidth="1"/>
    <col min="6" max="8" width="16.7109375" customWidth="1"/>
    <col min="9" max="10" width="15.42578125" customWidth="1"/>
  </cols>
  <sheetData>
    <row r="1" spans="1:10" x14ac:dyDescent="0.25">
      <c r="H1" s="122" t="s">
        <v>235</v>
      </c>
    </row>
    <row r="2" spans="1:10" x14ac:dyDescent="0.25">
      <c r="H2" s="113" t="s">
        <v>1091</v>
      </c>
    </row>
    <row r="3" spans="1:10" x14ac:dyDescent="0.25">
      <c r="H3" s="113" t="s">
        <v>1489</v>
      </c>
    </row>
    <row r="4" spans="1:10" x14ac:dyDescent="0.25">
      <c r="H4" s="113"/>
    </row>
    <row r="5" spans="1:10" x14ac:dyDescent="0.25">
      <c r="A5" s="359" t="s">
        <v>1865</v>
      </c>
      <c r="B5" s="359"/>
      <c r="C5" s="359"/>
      <c r="D5" s="359"/>
      <c r="E5" s="359"/>
      <c r="F5" s="359"/>
      <c r="G5" s="359"/>
      <c r="H5" s="359"/>
      <c r="I5" s="359"/>
      <c r="J5" s="359"/>
    </row>
    <row r="6" spans="1:10" x14ac:dyDescent="0.25">
      <c r="A6" s="359" t="s">
        <v>2231</v>
      </c>
      <c r="B6" s="359"/>
      <c r="C6" s="359"/>
      <c r="D6" s="359"/>
      <c r="E6" s="359"/>
      <c r="F6" s="359"/>
      <c r="G6" s="359"/>
      <c r="H6" s="359"/>
      <c r="I6" s="359"/>
      <c r="J6" s="359"/>
    </row>
    <row r="7" spans="1:10" ht="12.75" customHeight="1" x14ac:dyDescent="0.25">
      <c r="A7" s="359" t="s">
        <v>2232</v>
      </c>
      <c r="B7" s="359"/>
      <c r="C7" s="359"/>
      <c r="D7" s="359"/>
      <c r="E7" s="359"/>
      <c r="F7" s="359"/>
      <c r="G7" s="359"/>
      <c r="H7" s="359"/>
      <c r="I7" s="359"/>
      <c r="J7" s="359"/>
    </row>
    <row r="8" spans="1:10" ht="12.75" customHeight="1" thickBot="1" x14ac:dyDescent="0.3">
      <c r="A8" s="359" t="s">
        <v>2233</v>
      </c>
      <c r="B8" s="359"/>
      <c r="C8" s="359"/>
      <c r="D8" s="359"/>
      <c r="E8" s="359"/>
      <c r="F8" s="359"/>
      <c r="G8" s="359"/>
      <c r="H8" s="359"/>
      <c r="I8" s="359"/>
      <c r="J8" s="359"/>
    </row>
    <row r="9" spans="1:10" ht="102" customHeight="1" thickBot="1" x14ac:dyDescent="0.3">
      <c r="A9" s="292" t="s">
        <v>237</v>
      </c>
      <c r="B9" s="292" t="s">
        <v>1167</v>
      </c>
      <c r="C9" s="292" t="s">
        <v>1168</v>
      </c>
      <c r="D9" s="292" t="s">
        <v>238</v>
      </c>
      <c r="E9" s="292" t="s">
        <v>239</v>
      </c>
      <c r="F9" s="293" t="s">
        <v>199</v>
      </c>
      <c r="G9" s="292" t="s">
        <v>1511</v>
      </c>
      <c r="H9" s="292" t="s">
        <v>1170</v>
      </c>
      <c r="I9" s="292" t="s">
        <v>1035</v>
      </c>
      <c r="J9" s="292" t="s">
        <v>1036</v>
      </c>
    </row>
    <row r="10" spans="1:10" ht="12" customHeight="1" thickBot="1" x14ac:dyDescent="0.3">
      <c r="A10" s="294">
        <v>1</v>
      </c>
      <c r="B10" s="294">
        <v>2</v>
      </c>
      <c r="C10" s="294">
        <v>3</v>
      </c>
      <c r="D10" s="294">
        <v>4</v>
      </c>
      <c r="E10" s="294">
        <v>5</v>
      </c>
      <c r="F10" s="294">
        <v>6</v>
      </c>
      <c r="G10" s="294">
        <v>7</v>
      </c>
      <c r="H10" s="294">
        <v>8</v>
      </c>
      <c r="I10" s="294">
        <v>9</v>
      </c>
      <c r="J10" s="294">
        <v>10</v>
      </c>
    </row>
    <row r="11" spans="1:10" ht="23.25" customHeight="1" x14ac:dyDescent="0.25">
      <c r="A11" s="295" t="s">
        <v>1302</v>
      </c>
      <c r="B11" s="296" t="s">
        <v>1171</v>
      </c>
      <c r="C11" s="296"/>
      <c r="D11" s="296"/>
      <c r="E11" s="296"/>
      <c r="F11" s="297">
        <v>1588129469.4000001</v>
      </c>
      <c r="G11" s="297">
        <v>1829134632.5999999</v>
      </c>
      <c r="H11" s="297">
        <v>1683270326.76</v>
      </c>
      <c r="I11" s="298">
        <v>105.99074944412085</v>
      </c>
      <c r="J11" s="298">
        <v>92.025501937347116</v>
      </c>
    </row>
    <row r="12" spans="1:10" ht="45.75" customHeight="1" x14ac:dyDescent="0.25">
      <c r="A12" s="299" t="s">
        <v>240</v>
      </c>
      <c r="B12" s="300" t="s">
        <v>1171</v>
      </c>
      <c r="C12" s="300" t="s">
        <v>1172</v>
      </c>
      <c r="D12" s="300"/>
      <c r="E12" s="300"/>
      <c r="F12" s="301">
        <v>4951000</v>
      </c>
      <c r="G12" s="301">
        <v>7020213</v>
      </c>
      <c r="H12" s="301">
        <v>6652651.0300000003</v>
      </c>
      <c r="I12" s="302">
        <v>134.36984508180166</v>
      </c>
      <c r="J12" s="302">
        <v>94.764233364429259</v>
      </c>
    </row>
    <row r="13" spans="1:10" ht="45.75" customHeight="1" x14ac:dyDescent="0.25">
      <c r="A13" s="299" t="s">
        <v>832</v>
      </c>
      <c r="B13" s="300" t="s">
        <v>1171</v>
      </c>
      <c r="C13" s="300" t="s">
        <v>1172</v>
      </c>
      <c r="D13" s="300" t="s">
        <v>291</v>
      </c>
      <c r="E13" s="300"/>
      <c r="F13" s="301">
        <v>4951000</v>
      </c>
      <c r="G13" s="301">
        <v>7020213</v>
      </c>
      <c r="H13" s="301">
        <v>6652651.0300000003</v>
      </c>
      <c r="I13" s="302">
        <v>134.36984508180166</v>
      </c>
      <c r="J13" s="302">
        <v>94.764233364429259</v>
      </c>
    </row>
    <row r="14" spans="1:10" ht="23.25" customHeight="1" x14ac:dyDescent="0.25">
      <c r="A14" s="299" t="s">
        <v>361</v>
      </c>
      <c r="B14" s="300" t="s">
        <v>1171</v>
      </c>
      <c r="C14" s="300" t="s">
        <v>1172</v>
      </c>
      <c r="D14" s="300" t="s">
        <v>833</v>
      </c>
      <c r="E14" s="300"/>
      <c r="F14" s="301">
        <v>4951000</v>
      </c>
      <c r="G14" s="301">
        <v>7020213</v>
      </c>
      <c r="H14" s="301">
        <v>6652651.0300000003</v>
      </c>
      <c r="I14" s="302">
        <v>134.36984508180166</v>
      </c>
      <c r="J14" s="302">
        <v>94.764233364429259</v>
      </c>
    </row>
    <row r="15" spans="1:10" ht="57" customHeight="1" x14ac:dyDescent="0.25">
      <c r="A15" s="299" t="s">
        <v>260</v>
      </c>
      <c r="B15" s="300" t="s">
        <v>1171</v>
      </c>
      <c r="C15" s="300" t="s">
        <v>1172</v>
      </c>
      <c r="D15" s="300" t="s">
        <v>834</v>
      </c>
      <c r="E15" s="300"/>
      <c r="F15" s="301">
        <v>4951000</v>
      </c>
      <c r="G15" s="301">
        <v>7020213</v>
      </c>
      <c r="H15" s="301">
        <v>6652651.0300000003</v>
      </c>
      <c r="I15" s="302">
        <v>134.36984508180166</v>
      </c>
      <c r="J15" s="302">
        <v>94.764233364429259</v>
      </c>
    </row>
    <row r="16" spans="1:10" ht="23.25" customHeight="1" x14ac:dyDescent="0.25">
      <c r="A16" s="299" t="s">
        <v>610</v>
      </c>
      <c r="B16" s="300" t="s">
        <v>1171</v>
      </c>
      <c r="C16" s="300" t="s">
        <v>1172</v>
      </c>
      <c r="D16" s="300" t="s">
        <v>611</v>
      </c>
      <c r="E16" s="300"/>
      <c r="F16" s="301">
        <v>4951000</v>
      </c>
      <c r="G16" s="301">
        <v>7020213</v>
      </c>
      <c r="H16" s="301">
        <v>6652651.0300000003</v>
      </c>
      <c r="I16" s="302">
        <v>134.36984508180166</v>
      </c>
      <c r="J16" s="302">
        <v>94.764233364429259</v>
      </c>
    </row>
    <row r="17" spans="1:10" ht="113.25" customHeight="1" x14ac:dyDescent="0.25">
      <c r="A17" s="299" t="s">
        <v>242</v>
      </c>
      <c r="B17" s="300" t="s">
        <v>1171</v>
      </c>
      <c r="C17" s="300" t="s">
        <v>1172</v>
      </c>
      <c r="D17" s="300" t="s">
        <v>611</v>
      </c>
      <c r="E17" s="300" t="s">
        <v>218</v>
      </c>
      <c r="F17" s="301">
        <v>4951000</v>
      </c>
      <c r="G17" s="301">
        <v>7020213</v>
      </c>
      <c r="H17" s="301">
        <v>6652651.0300000003</v>
      </c>
      <c r="I17" s="302">
        <v>134.36984508180166</v>
      </c>
      <c r="J17" s="302">
        <v>94.764233364429259</v>
      </c>
    </row>
    <row r="18" spans="1:10" ht="34.5" customHeight="1" x14ac:dyDescent="0.25">
      <c r="A18" s="299" t="s">
        <v>243</v>
      </c>
      <c r="B18" s="300" t="s">
        <v>1171</v>
      </c>
      <c r="C18" s="300" t="s">
        <v>1172</v>
      </c>
      <c r="D18" s="300" t="s">
        <v>611</v>
      </c>
      <c r="E18" s="300" t="s">
        <v>220</v>
      </c>
      <c r="F18" s="301">
        <v>4951000</v>
      </c>
      <c r="G18" s="301">
        <v>7020213</v>
      </c>
      <c r="H18" s="301">
        <v>6652651.0300000003</v>
      </c>
      <c r="I18" s="302">
        <v>134.36984508180166</v>
      </c>
      <c r="J18" s="302">
        <v>94.764233364429259</v>
      </c>
    </row>
    <row r="19" spans="1:10" ht="79.5" customHeight="1" x14ac:dyDescent="0.25">
      <c r="A19" s="299" t="s">
        <v>244</v>
      </c>
      <c r="B19" s="300" t="s">
        <v>1171</v>
      </c>
      <c r="C19" s="300" t="s">
        <v>1173</v>
      </c>
      <c r="D19" s="300"/>
      <c r="E19" s="300"/>
      <c r="F19" s="301">
        <v>13663800</v>
      </c>
      <c r="G19" s="301">
        <v>14807667</v>
      </c>
      <c r="H19" s="301">
        <v>13288756.92</v>
      </c>
      <c r="I19" s="302">
        <v>97.255206604312121</v>
      </c>
      <c r="J19" s="302">
        <v>89.742407902608832</v>
      </c>
    </row>
    <row r="20" spans="1:10" ht="45.75" customHeight="1" x14ac:dyDescent="0.25">
      <c r="A20" s="299" t="s">
        <v>835</v>
      </c>
      <c r="B20" s="300" t="s">
        <v>1171</v>
      </c>
      <c r="C20" s="300" t="s">
        <v>1173</v>
      </c>
      <c r="D20" s="300" t="s">
        <v>836</v>
      </c>
      <c r="E20" s="300"/>
      <c r="F20" s="301">
        <v>13663800</v>
      </c>
      <c r="G20" s="301">
        <v>14807667</v>
      </c>
      <c r="H20" s="301">
        <v>13288756.92</v>
      </c>
      <c r="I20" s="302">
        <v>97.255206604312121</v>
      </c>
      <c r="J20" s="302">
        <v>89.742407902608832</v>
      </c>
    </row>
    <row r="21" spans="1:10" ht="34.5" customHeight="1" x14ac:dyDescent="0.25">
      <c r="A21" s="299" t="s">
        <v>612</v>
      </c>
      <c r="B21" s="300" t="s">
        <v>1171</v>
      </c>
      <c r="C21" s="300" t="s">
        <v>1173</v>
      </c>
      <c r="D21" s="300" t="s">
        <v>613</v>
      </c>
      <c r="E21" s="300"/>
      <c r="F21" s="301">
        <v>4094400</v>
      </c>
      <c r="G21" s="301">
        <v>5677683</v>
      </c>
      <c r="H21" s="301">
        <v>5395520.9199999999</v>
      </c>
      <c r="I21" s="302">
        <v>131.77806076592418</v>
      </c>
      <c r="J21" s="302">
        <v>95.030330506299848</v>
      </c>
    </row>
    <row r="22" spans="1:10" ht="113.25" customHeight="1" x14ac:dyDescent="0.25">
      <c r="A22" s="299" t="s">
        <v>242</v>
      </c>
      <c r="B22" s="300" t="s">
        <v>1171</v>
      </c>
      <c r="C22" s="300" t="s">
        <v>1173</v>
      </c>
      <c r="D22" s="300" t="s">
        <v>613</v>
      </c>
      <c r="E22" s="300" t="s">
        <v>218</v>
      </c>
      <c r="F22" s="301">
        <v>4094400</v>
      </c>
      <c r="G22" s="301">
        <v>5677683</v>
      </c>
      <c r="H22" s="301">
        <v>5395520.9199999999</v>
      </c>
      <c r="I22" s="302">
        <v>131.77806076592418</v>
      </c>
      <c r="J22" s="302">
        <v>95.030330506299848</v>
      </c>
    </row>
    <row r="23" spans="1:10" ht="34.5" customHeight="1" x14ac:dyDescent="0.25">
      <c r="A23" s="299" t="s">
        <v>243</v>
      </c>
      <c r="B23" s="300" t="s">
        <v>1171</v>
      </c>
      <c r="C23" s="300" t="s">
        <v>1173</v>
      </c>
      <c r="D23" s="300" t="s">
        <v>613</v>
      </c>
      <c r="E23" s="300" t="s">
        <v>220</v>
      </c>
      <c r="F23" s="301">
        <v>4094400</v>
      </c>
      <c r="G23" s="301">
        <v>5677683</v>
      </c>
      <c r="H23" s="301">
        <v>5395520.9199999999</v>
      </c>
      <c r="I23" s="302">
        <v>131.77806076592418</v>
      </c>
      <c r="J23" s="302">
        <v>95.030330506299848</v>
      </c>
    </row>
    <row r="24" spans="1:10" ht="34.5" customHeight="1" x14ac:dyDescent="0.25">
      <c r="A24" s="299" t="s">
        <v>614</v>
      </c>
      <c r="B24" s="300" t="s">
        <v>1171</v>
      </c>
      <c r="C24" s="300" t="s">
        <v>1173</v>
      </c>
      <c r="D24" s="300" t="s">
        <v>615</v>
      </c>
      <c r="E24" s="300"/>
      <c r="F24" s="301">
        <v>9569400</v>
      </c>
      <c r="G24" s="301">
        <v>9129984</v>
      </c>
      <c r="H24" s="301">
        <v>7893236</v>
      </c>
      <c r="I24" s="302">
        <v>82.484126486509084</v>
      </c>
      <c r="J24" s="302">
        <v>86.453995976334681</v>
      </c>
    </row>
    <row r="25" spans="1:10" ht="113.25" customHeight="1" x14ac:dyDescent="0.25">
      <c r="A25" s="299" t="s">
        <v>242</v>
      </c>
      <c r="B25" s="300" t="s">
        <v>1171</v>
      </c>
      <c r="C25" s="300" t="s">
        <v>1173</v>
      </c>
      <c r="D25" s="300" t="s">
        <v>615</v>
      </c>
      <c r="E25" s="300" t="s">
        <v>218</v>
      </c>
      <c r="F25" s="301">
        <v>9397500</v>
      </c>
      <c r="G25" s="301">
        <v>8958084</v>
      </c>
      <c r="H25" s="301">
        <v>7740234.75</v>
      </c>
      <c r="I25" s="302">
        <v>82.364828411811658</v>
      </c>
      <c r="J25" s="302">
        <v>86.405025338007547</v>
      </c>
    </row>
    <row r="26" spans="1:10" ht="34.5" customHeight="1" x14ac:dyDescent="0.25">
      <c r="A26" s="299" t="s">
        <v>243</v>
      </c>
      <c r="B26" s="300" t="s">
        <v>1171</v>
      </c>
      <c r="C26" s="300" t="s">
        <v>1173</v>
      </c>
      <c r="D26" s="300" t="s">
        <v>615</v>
      </c>
      <c r="E26" s="300" t="s">
        <v>220</v>
      </c>
      <c r="F26" s="301">
        <v>9397500</v>
      </c>
      <c r="G26" s="301">
        <v>8958084</v>
      </c>
      <c r="H26" s="301">
        <v>7740234.75</v>
      </c>
      <c r="I26" s="302">
        <v>82.364828411811658</v>
      </c>
      <c r="J26" s="302">
        <v>86.405025338007547</v>
      </c>
    </row>
    <row r="27" spans="1:10" ht="45.75" customHeight="1" x14ac:dyDescent="0.25">
      <c r="A27" s="299" t="s">
        <v>245</v>
      </c>
      <c r="B27" s="300" t="s">
        <v>1171</v>
      </c>
      <c r="C27" s="300" t="s">
        <v>1173</v>
      </c>
      <c r="D27" s="300" t="s">
        <v>615</v>
      </c>
      <c r="E27" s="300" t="s">
        <v>246</v>
      </c>
      <c r="F27" s="301">
        <v>49900</v>
      </c>
      <c r="G27" s="301">
        <v>42400</v>
      </c>
      <c r="H27" s="301">
        <v>24100</v>
      </c>
      <c r="I27" s="302">
        <v>48.296593186372746</v>
      </c>
      <c r="J27" s="302">
        <v>56.839622641509436</v>
      </c>
    </row>
    <row r="28" spans="1:10" ht="45.75" customHeight="1" x14ac:dyDescent="0.25">
      <c r="A28" s="299" t="s">
        <v>247</v>
      </c>
      <c r="B28" s="300" t="s">
        <v>1171</v>
      </c>
      <c r="C28" s="300" t="s">
        <v>1173</v>
      </c>
      <c r="D28" s="300" t="s">
        <v>615</v>
      </c>
      <c r="E28" s="300" t="s">
        <v>248</v>
      </c>
      <c r="F28" s="301">
        <v>49900</v>
      </c>
      <c r="G28" s="301">
        <v>42400</v>
      </c>
      <c r="H28" s="301">
        <v>24100</v>
      </c>
      <c r="I28" s="302">
        <v>48.296593186372746</v>
      </c>
      <c r="J28" s="302">
        <v>56.839622641509436</v>
      </c>
    </row>
    <row r="29" spans="1:10" ht="23.25" customHeight="1" x14ac:dyDescent="0.25">
      <c r="A29" s="299" t="s">
        <v>249</v>
      </c>
      <c r="B29" s="300" t="s">
        <v>1171</v>
      </c>
      <c r="C29" s="300" t="s">
        <v>1173</v>
      </c>
      <c r="D29" s="300" t="s">
        <v>615</v>
      </c>
      <c r="E29" s="300" t="s">
        <v>250</v>
      </c>
      <c r="F29" s="301">
        <v>122000</v>
      </c>
      <c r="G29" s="301">
        <v>129500</v>
      </c>
      <c r="H29" s="301">
        <v>128901.25</v>
      </c>
      <c r="I29" s="302">
        <v>105.65676229508196</v>
      </c>
      <c r="J29" s="302">
        <v>99.53764478764478</v>
      </c>
    </row>
    <row r="30" spans="1:10" ht="23.25" customHeight="1" x14ac:dyDescent="0.25">
      <c r="A30" s="299" t="s">
        <v>251</v>
      </c>
      <c r="B30" s="300" t="s">
        <v>1171</v>
      </c>
      <c r="C30" s="300" t="s">
        <v>1173</v>
      </c>
      <c r="D30" s="300" t="s">
        <v>615</v>
      </c>
      <c r="E30" s="300" t="s">
        <v>252</v>
      </c>
      <c r="F30" s="301">
        <v>122000</v>
      </c>
      <c r="G30" s="301">
        <v>129500</v>
      </c>
      <c r="H30" s="301">
        <v>128901.25</v>
      </c>
      <c r="I30" s="302">
        <v>105.65676229508196</v>
      </c>
      <c r="J30" s="302">
        <v>99.53764478764478</v>
      </c>
    </row>
    <row r="31" spans="1:10" ht="90.75" customHeight="1" x14ac:dyDescent="0.25">
      <c r="A31" s="299" t="s">
        <v>253</v>
      </c>
      <c r="B31" s="300" t="s">
        <v>1171</v>
      </c>
      <c r="C31" s="300" t="s">
        <v>1174</v>
      </c>
      <c r="D31" s="300"/>
      <c r="E31" s="300"/>
      <c r="F31" s="301">
        <v>519323300</v>
      </c>
      <c r="G31" s="301">
        <v>558573886.49000001</v>
      </c>
      <c r="H31" s="301">
        <v>544226557.04999995</v>
      </c>
      <c r="I31" s="302">
        <v>104.79532827623947</v>
      </c>
      <c r="J31" s="302">
        <v>97.431435699553262</v>
      </c>
    </row>
    <row r="32" spans="1:10" ht="23.25" customHeight="1" x14ac:dyDescent="0.25">
      <c r="A32" s="299" t="s">
        <v>1512</v>
      </c>
      <c r="B32" s="300" t="s">
        <v>1171</v>
      </c>
      <c r="C32" s="300" t="s">
        <v>1174</v>
      </c>
      <c r="D32" s="300" t="s">
        <v>341</v>
      </c>
      <c r="E32" s="300"/>
      <c r="F32" s="301">
        <v>7910800</v>
      </c>
      <c r="G32" s="301">
        <v>0</v>
      </c>
      <c r="H32" s="301">
        <v>0</v>
      </c>
      <c r="I32" s="302">
        <v>0</v>
      </c>
      <c r="J32" s="302">
        <v>0</v>
      </c>
    </row>
    <row r="33" spans="1:10" ht="23.25" customHeight="1" x14ac:dyDescent="0.25">
      <c r="A33" s="299" t="s">
        <v>1513</v>
      </c>
      <c r="B33" s="300" t="s">
        <v>1171</v>
      </c>
      <c r="C33" s="300" t="s">
        <v>1174</v>
      </c>
      <c r="D33" s="300" t="s">
        <v>838</v>
      </c>
      <c r="E33" s="300"/>
      <c r="F33" s="301">
        <v>0</v>
      </c>
      <c r="G33" s="301">
        <v>0</v>
      </c>
      <c r="H33" s="301">
        <v>0</v>
      </c>
      <c r="I33" s="302">
        <v>0</v>
      </c>
      <c r="J33" s="302">
        <v>0</v>
      </c>
    </row>
    <row r="34" spans="1:10" ht="45.75" customHeight="1" x14ac:dyDescent="0.25">
      <c r="A34" s="299" t="s">
        <v>1514</v>
      </c>
      <c r="B34" s="300" t="s">
        <v>1171</v>
      </c>
      <c r="C34" s="300" t="s">
        <v>1174</v>
      </c>
      <c r="D34" s="300" t="s">
        <v>840</v>
      </c>
      <c r="E34" s="300"/>
      <c r="F34" s="301">
        <v>0</v>
      </c>
      <c r="G34" s="301">
        <v>0</v>
      </c>
      <c r="H34" s="301">
        <v>0</v>
      </c>
      <c r="I34" s="302">
        <v>0</v>
      </c>
      <c r="J34" s="302">
        <v>0</v>
      </c>
    </row>
    <row r="35" spans="1:10" ht="45.75" customHeight="1" x14ac:dyDescent="0.25">
      <c r="A35" s="299" t="s">
        <v>616</v>
      </c>
      <c r="B35" s="300" t="s">
        <v>1171</v>
      </c>
      <c r="C35" s="300" t="s">
        <v>1174</v>
      </c>
      <c r="D35" s="300" t="s">
        <v>617</v>
      </c>
      <c r="E35" s="300"/>
      <c r="F35" s="301">
        <v>0</v>
      </c>
      <c r="G35" s="301">
        <v>0</v>
      </c>
      <c r="H35" s="301">
        <v>0</v>
      </c>
      <c r="I35" s="302">
        <v>0</v>
      </c>
      <c r="J35" s="302">
        <v>0</v>
      </c>
    </row>
    <row r="36" spans="1:10" ht="113.25" customHeight="1" x14ac:dyDescent="0.25">
      <c r="A36" s="299" t="s">
        <v>242</v>
      </c>
      <c r="B36" s="300" t="s">
        <v>1171</v>
      </c>
      <c r="C36" s="300" t="s">
        <v>1174</v>
      </c>
      <c r="D36" s="300" t="s">
        <v>617</v>
      </c>
      <c r="E36" s="300" t="s">
        <v>218</v>
      </c>
      <c r="F36" s="301">
        <v>0</v>
      </c>
      <c r="G36" s="301">
        <v>0</v>
      </c>
      <c r="H36" s="301">
        <v>0</v>
      </c>
      <c r="I36" s="302">
        <v>0</v>
      </c>
      <c r="J36" s="302">
        <v>0</v>
      </c>
    </row>
    <row r="37" spans="1:10" ht="34.5" customHeight="1" x14ac:dyDescent="0.25">
      <c r="A37" s="299" t="s">
        <v>243</v>
      </c>
      <c r="B37" s="300" t="s">
        <v>1171</v>
      </c>
      <c r="C37" s="300" t="s">
        <v>1174</v>
      </c>
      <c r="D37" s="300" t="s">
        <v>617</v>
      </c>
      <c r="E37" s="300" t="s">
        <v>220</v>
      </c>
      <c r="F37" s="301">
        <v>0</v>
      </c>
      <c r="G37" s="301">
        <v>0</v>
      </c>
      <c r="H37" s="301">
        <v>0</v>
      </c>
      <c r="I37" s="302">
        <v>0</v>
      </c>
      <c r="J37" s="302">
        <v>0</v>
      </c>
    </row>
    <row r="38" spans="1:10" ht="79.5" customHeight="1" x14ac:dyDescent="0.25">
      <c r="A38" s="299" t="s">
        <v>1515</v>
      </c>
      <c r="B38" s="300" t="s">
        <v>1171</v>
      </c>
      <c r="C38" s="300" t="s">
        <v>1174</v>
      </c>
      <c r="D38" s="300" t="s">
        <v>842</v>
      </c>
      <c r="E38" s="300"/>
      <c r="F38" s="301">
        <v>0</v>
      </c>
      <c r="G38" s="301">
        <v>0</v>
      </c>
      <c r="H38" s="301">
        <v>0</v>
      </c>
      <c r="I38" s="302">
        <v>0</v>
      </c>
      <c r="J38" s="302">
        <v>0</v>
      </c>
    </row>
    <row r="39" spans="1:10" ht="113.25" customHeight="1" x14ac:dyDescent="0.25">
      <c r="A39" s="299" t="s">
        <v>618</v>
      </c>
      <c r="B39" s="300" t="s">
        <v>1171</v>
      </c>
      <c r="C39" s="300" t="s">
        <v>1174</v>
      </c>
      <c r="D39" s="300" t="s">
        <v>619</v>
      </c>
      <c r="E39" s="300"/>
      <c r="F39" s="301">
        <v>0</v>
      </c>
      <c r="G39" s="301">
        <v>0</v>
      </c>
      <c r="H39" s="301">
        <v>0</v>
      </c>
      <c r="I39" s="302">
        <v>0</v>
      </c>
      <c r="J39" s="302">
        <v>0</v>
      </c>
    </row>
    <row r="40" spans="1:10" ht="113.25" customHeight="1" x14ac:dyDescent="0.25">
      <c r="A40" s="299" t="s">
        <v>242</v>
      </c>
      <c r="B40" s="300" t="s">
        <v>1171</v>
      </c>
      <c r="C40" s="300" t="s">
        <v>1174</v>
      </c>
      <c r="D40" s="300" t="s">
        <v>619</v>
      </c>
      <c r="E40" s="300" t="s">
        <v>218</v>
      </c>
      <c r="F40" s="301">
        <v>0</v>
      </c>
      <c r="G40" s="301">
        <v>0</v>
      </c>
      <c r="H40" s="301">
        <v>0</v>
      </c>
      <c r="I40" s="302">
        <v>0</v>
      </c>
      <c r="J40" s="302">
        <v>0</v>
      </c>
    </row>
    <row r="41" spans="1:10" ht="34.5" customHeight="1" x14ac:dyDescent="0.25">
      <c r="A41" s="299" t="s">
        <v>243</v>
      </c>
      <c r="B41" s="300" t="s">
        <v>1171</v>
      </c>
      <c r="C41" s="300" t="s">
        <v>1174</v>
      </c>
      <c r="D41" s="300" t="s">
        <v>619</v>
      </c>
      <c r="E41" s="300" t="s">
        <v>220</v>
      </c>
      <c r="F41" s="301">
        <v>0</v>
      </c>
      <c r="G41" s="301">
        <v>0</v>
      </c>
      <c r="H41" s="301">
        <v>0</v>
      </c>
      <c r="I41" s="302">
        <v>0</v>
      </c>
      <c r="J41" s="302">
        <v>0</v>
      </c>
    </row>
    <row r="42" spans="1:10" ht="45.75" customHeight="1" x14ac:dyDescent="0.25">
      <c r="A42" s="299" t="s">
        <v>245</v>
      </c>
      <c r="B42" s="300" t="s">
        <v>1171</v>
      </c>
      <c r="C42" s="300" t="s">
        <v>1174</v>
      </c>
      <c r="D42" s="300" t="s">
        <v>619</v>
      </c>
      <c r="E42" s="300" t="s">
        <v>246</v>
      </c>
      <c r="F42" s="301">
        <v>0</v>
      </c>
      <c r="G42" s="301">
        <v>0</v>
      </c>
      <c r="H42" s="301">
        <v>0</v>
      </c>
      <c r="I42" s="302">
        <v>0</v>
      </c>
      <c r="J42" s="302">
        <v>0</v>
      </c>
    </row>
    <row r="43" spans="1:10" ht="45.75" customHeight="1" x14ac:dyDescent="0.25">
      <c r="A43" s="299" t="s">
        <v>247</v>
      </c>
      <c r="B43" s="300" t="s">
        <v>1171</v>
      </c>
      <c r="C43" s="300" t="s">
        <v>1174</v>
      </c>
      <c r="D43" s="300" t="s">
        <v>619</v>
      </c>
      <c r="E43" s="300" t="s">
        <v>248</v>
      </c>
      <c r="F43" s="301">
        <v>0</v>
      </c>
      <c r="G43" s="301">
        <v>0</v>
      </c>
      <c r="H43" s="301">
        <v>0</v>
      </c>
      <c r="I43" s="302">
        <v>0</v>
      </c>
      <c r="J43" s="302">
        <v>0</v>
      </c>
    </row>
    <row r="44" spans="1:10" ht="23.25" customHeight="1" x14ac:dyDescent="0.25">
      <c r="A44" s="299" t="s">
        <v>1516</v>
      </c>
      <c r="B44" s="300" t="s">
        <v>1171</v>
      </c>
      <c r="C44" s="300" t="s">
        <v>1174</v>
      </c>
      <c r="D44" s="300" t="s">
        <v>977</v>
      </c>
      <c r="E44" s="300"/>
      <c r="F44" s="301">
        <v>7910800</v>
      </c>
      <c r="G44" s="301">
        <v>0</v>
      </c>
      <c r="H44" s="301">
        <v>0</v>
      </c>
      <c r="I44" s="302">
        <v>0</v>
      </c>
      <c r="J44" s="302">
        <v>0</v>
      </c>
    </row>
    <row r="45" spans="1:10" ht="102" customHeight="1" x14ac:dyDescent="0.25">
      <c r="A45" s="299" t="s">
        <v>841</v>
      </c>
      <c r="B45" s="300" t="s">
        <v>1171</v>
      </c>
      <c r="C45" s="300" t="s">
        <v>1174</v>
      </c>
      <c r="D45" s="300" t="s">
        <v>1517</v>
      </c>
      <c r="E45" s="300"/>
      <c r="F45" s="301">
        <v>7910800</v>
      </c>
      <c r="G45" s="301">
        <v>0</v>
      </c>
      <c r="H45" s="301">
        <v>0</v>
      </c>
      <c r="I45" s="302">
        <v>0</v>
      </c>
      <c r="J45" s="302">
        <v>0</v>
      </c>
    </row>
    <row r="46" spans="1:10" ht="113.25" customHeight="1" x14ac:dyDescent="0.25">
      <c r="A46" s="299" t="s">
        <v>1518</v>
      </c>
      <c r="B46" s="300" t="s">
        <v>1171</v>
      </c>
      <c r="C46" s="300" t="s">
        <v>1174</v>
      </c>
      <c r="D46" s="300" t="s">
        <v>1519</v>
      </c>
      <c r="E46" s="300"/>
      <c r="F46" s="301">
        <v>4152000</v>
      </c>
      <c r="G46" s="301">
        <v>0</v>
      </c>
      <c r="H46" s="301">
        <v>0</v>
      </c>
      <c r="I46" s="302">
        <v>0</v>
      </c>
      <c r="J46" s="302">
        <v>0</v>
      </c>
    </row>
    <row r="47" spans="1:10" ht="113.25" customHeight="1" x14ac:dyDescent="0.25">
      <c r="A47" s="299" t="s">
        <v>242</v>
      </c>
      <c r="B47" s="300" t="s">
        <v>1171</v>
      </c>
      <c r="C47" s="300" t="s">
        <v>1174</v>
      </c>
      <c r="D47" s="300" t="s">
        <v>1519</v>
      </c>
      <c r="E47" s="300" t="s">
        <v>218</v>
      </c>
      <c r="F47" s="301">
        <v>4152000</v>
      </c>
      <c r="G47" s="301">
        <v>0</v>
      </c>
      <c r="H47" s="301">
        <v>0</v>
      </c>
      <c r="I47" s="302">
        <v>0</v>
      </c>
      <c r="J47" s="302">
        <v>0</v>
      </c>
    </row>
    <row r="48" spans="1:10" ht="34.5" customHeight="1" x14ac:dyDescent="0.25">
      <c r="A48" s="299" t="s">
        <v>243</v>
      </c>
      <c r="B48" s="300" t="s">
        <v>1171</v>
      </c>
      <c r="C48" s="300" t="s">
        <v>1174</v>
      </c>
      <c r="D48" s="300" t="s">
        <v>1519</v>
      </c>
      <c r="E48" s="300" t="s">
        <v>220</v>
      </c>
      <c r="F48" s="301">
        <v>4152000</v>
      </c>
      <c r="G48" s="301">
        <v>0</v>
      </c>
      <c r="H48" s="301">
        <v>0</v>
      </c>
      <c r="I48" s="302">
        <v>0</v>
      </c>
      <c r="J48" s="302">
        <v>0</v>
      </c>
    </row>
    <row r="49" spans="1:10" ht="135.75" customHeight="1" x14ac:dyDescent="0.25">
      <c r="A49" s="299" t="s">
        <v>1520</v>
      </c>
      <c r="B49" s="300" t="s">
        <v>1171</v>
      </c>
      <c r="C49" s="300" t="s">
        <v>1174</v>
      </c>
      <c r="D49" s="300" t="s">
        <v>1521</v>
      </c>
      <c r="E49" s="300"/>
      <c r="F49" s="301">
        <v>3758800</v>
      </c>
      <c r="G49" s="301">
        <v>0</v>
      </c>
      <c r="H49" s="301">
        <v>0</v>
      </c>
      <c r="I49" s="302">
        <v>0</v>
      </c>
      <c r="J49" s="302">
        <v>0</v>
      </c>
    </row>
    <row r="50" spans="1:10" ht="113.25" customHeight="1" x14ac:dyDescent="0.25">
      <c r="A50" s="299" t="s">
        <v>242</v>
      </c>
      <c r="B50" s="300" t="s">
        <v>1171</v>
      </c>
      <c r="C50" s="300" t="s">
        <v>1174</v>
      </c>
      <c r="D50" s="300" t="s">
        <v>1521</v>
      </c>
      <c r="E50" s="300" t="s">
        <v>218</v>
      </c>
      <c r="F50" s="301">
        <v>3758800</v>
      </c>
      <c r="G50" s="301">
        <v>0</v>
      </c>
      <c r="H50" s="301">
        <v>0</v>
      </c>
      <c r="I50" s="302">
        <v>0</v>
      </c>
      <c r="J50" s="302">
        <v>0</v>
      </c>
    </row>
    <row r="51" spans="1:10" ht="34.5" customHeight="1" x14ac:dyDescent="0.25">
      <c r="A51" s="299" t="s">
        <v>243</v>
      </c>
      <c r="B51" s="300" t="s">
        <v>1171</v>
      </c>
      <c r="C51" s="300" t="s">
        <v>1174</v>
      </c>
      <c r="D51" s="300" t="s">
        <v>1521</v>
      </c>
      <c r="E51" s="300" t="s">
        <v>220</v>
      </c>
      <c r="F51" s="301">
        <v>3758800</v>
      </c>
      <c r="G51" s="301">
        <v>0</v>
      </c>
      <c r="H51" s="301">
        <v>0</v>
      </c>
      <c r="I51" s="302">
        <v>0</v>
      </c>
      <c r="J51" s="302">
        <v>0</v>
      </c>
    </row>
    <row r="52" spans="1:10" ht="34.5" customHeight="1" x14ac:dyDescent="0.25">
      <c r="A52" s="299" t="s">
        <v>846</v>
      </c>
      <c r="B52" s="300" t="s">
        <v>1171</v>
      </c>
      <c r="C52" s="300" t="s">
        <v>1174</v>
      </c>
      <c r="D52" s="300" t="s">
        <v>364</v>
      </c>
      <c r="E52" s="300"/>
      <c r="F52" s="301">
        <v>9538000</v>
      </c>
      <c r="G52" s="301">
        <v>9538000</v>
      </c>
      <c r="H52" s="301">
        <v>8854379.8399999999</v>
      </c>
      <c r="I52" s="302">
        <v>92.83266764520863</v>
      </c>
      <c r="J52" s="302">
        <v>92.83266764520863</v>
      </c>
    </row>
    <row r="53" spans="1:10" ht="23.25" customHeight="1" x14ac:dyDescent="0.25">
      <c r="A53" s="299" t="s">
        <v>847</v>
      </c>
      <c r="B53" s="300" t="s">
        <v>1171</v>
      </c>
      <c r="C53" s="300" t="s">
        <v>1174</v>
      </c>
      <c r="D53" s="300" t="s">
        <v>398</v>
      </c>
      <c r="E53" s="300"/>
      <c r="F53" s="301">
        <v>0</v>
      </c>
      <c r="G53" s="301">
        <v>0</v>
      </c>
      <c r="H53" s="301">
        <v>0</v>
      </c>
      <c r="I53" s="302">
        <v>0</v>
      </c>
      <c r="J53" s="302">
        <v>0</v>
      </c>
    </row>
    <row r="54" spans="1:10" ht="102" customHeight="1" x14ac:dyDescent="0.25">
      <c r="A54" s="299" t="s">
        <v>848</v>
      </c>
      <c r="B54" s="300" t="s">
        <v>1171</v>
      </c>
      <c r="C54" s="300" t="s">
        <v>1174</v>
      </c>
      <c r="D54" s="300" t="s">
        <v>849</v>
      </c>
      <c r="E54" s="300"/>
      <c r="F54" s="301">
        <v>0</v>
      </c>
      <c r="G54" s="301">
        <v>0</v>
      </c>
      <c r="H54" s="301">
        <v>0</v>
      </c>
      <c r="I54" s="302">
        <v>0</v>
      </c>
      <c r="J54" s="302">
        <v>0</v>
      </c>
    </row>
    <row r="55" spans="1:10" ht="57" customHeight="1" x14ac:dyDescent="0.25">
      <c r="A55" s="299" t="s">
        <v>621</v>
      </c>
      <c r="B55" s="300" t="s">
        <v>1171</v>
      </c>
      <c r="C55" s="300" t="s">
        <v>1174</v>
      </c>
      <c r="D55" s="300" t="s">
        <v>622</v>
      </c>
      <c r="E55" s="300"/>
      <c r="F55" s="301">
        <v>0</v>
      </c>
      <c r="G55" s="301">
        <v>0</v>
      </c>
      <c r="H55" s="301">
        <v>0</v>
      </c>
      <c r="I55" s="302">
        <v>0</v>
      </c>
      <c r="J55" s="302">
        <v>0</v>
      </c>
    </row>
    <row r="56" spans="1:10" ht="113.25" customHeight="1" x14ac:dyDescent="0.25">
      <c r="A56" s="299" t="s">
        <v>242</v>
      </c>
      <c r="B56" s="300" t="s">
        <v>1171</v>
      </c>
      <c r="C56" s="300" t="s">
        <v>1174</v>
      </c>
      <c r="D56" s="300" t="s">
        <v>622</v>
      </c>
      <c r="E56" s="300" t="s">
        <v>218</v>
      </c>
      <c r="F56" s="301">
        <v>0</v>
      </c>
      <c r="G56" s="301">
        <v>0</v>
      </c>
      <c r="H56" s="301">
        <v>0</v>
      </c>
      <c r="I56" s="302">
        <v>0</v>
      </c>
      <c r="J56" s="302">
        <v>0</v>
      </c>
    </row>
    <row r="57" spans="1:10" ht="34.5" customHeight="1" x14ac:dyDescent="0.25">
      <c r="A57" s="299" t="s">
        <v>243</v>
      </c>
      <c r="B57" s="300" t="s">
        <v>1171</v>
      </c>
      <c r="C57" s="300" t="s">
        <v>1174</v>
      </c>
      <c r="D57" s="300" t="s">
        <v>622</v>
      </c>
      <c r="E57" s="300" t="s">
        <v>220</v>
      </c>
      <c r="F57" s="301">
        <v>0</v>
      </c>
      <c r="G57" s="301">
        <v>0</v>
      </c>
      <c r="H57" s="301">
        <v>0</v>
      </c>
      <c r="I57" s="302">
        <v>0</v>
      </c>
      <c r="J57" s="302">
        <v>0</v>
      </c>
    </row>
    <row r="58" spans="1:10" ht="68.25" customHeight="1" x14ac:dyDescent="0.25">
      <c r="A58" s="299" t="s">
        <v>623</v>
      </c>
      <c r="B58" s="300" t="s">
        <v>1171</v>
      </c>
      <c r="C58" s="300" t="s">
        <v>1174</v>
      </c>
      <c r="D58" s="300" t="s">
        <v>624</v>
      </c>
      <c r="E58" s="300"/>
      <c r="F58" s="301">
        <v>0</v>
      </c>
      <c r="G58" s="301">
        <v>0</v>
      </c>
      <c r="H58" s="301">
        <v>0</v>
      </c>
      <c r="I58" s="302">
        <v>0</v>
      </c>
      <c r="J58" s="302">
        <v>0</v>
      </c>
    </row>
    <row r="59" spans="1:10" ht="113.25" customHeight="1" x14ac:dyDescent="0.25">
      <c r="A59" s="299" t="s">
        <v>242</v>
      </c>
      <c r="B59" s="300" t="s">
        <v>1171</v>
      </c>
      <c r="C59" s="300" t="s">
        <v>1174</v>
      </c>
      <c r="D59" s="300" t="s">
        <v>624</v>
      </c>
      <c r="E59" s="300" t="s">
        <v>218</v>
      </c>
      <c r="F59" s="301">
        <v>0</v>
      </c>
      <c r="G59" s="301">
        <v>0</v>
      </c>
      <c r="H59" s="301">
        <v>0</v>
      </c>
      <c r="I59" s="302">
        <v>0</v>
      </c>
      <c r="J59" s="302">
        <v>0</v>
      </c>
    </row>
    <row r="60" spans="1:10" ht="34.5" customHeight="1" x14ac:dyDescent="0.25">
      <c r="A60" s="299" t="s">
        <v>243</v>
      </c>
      <c r="B60" s="300" t="s">
        <v>1171</v>
      </c>
      <c r="C60" s="300" t="s">
        <v>1174</v>
      </c>
      <c r="D60" s="300" t="s">
        <v>624</v>
      </c>
      <c r="E60" s="300" t="s">
        <v>220</v>
      </c>
      <c r="F60" s="301">
        <v>0</v>
      </c>
      <c r="G60" s="301">
        <v>0</v>
      </c>
      <c r="H60" s="301">
        <v>0</v>
      </c>
      <c r="I60" s="302">
        <v>0</v>
      </c>
      <c r="J60" s="302">
        <v>0</v>
      </c>
    </row>
    <row r="61" spans="1:10" ht="23.25" customHeight="1" x14ac:dyDescent="0.25">
      <c r="A61" s="299" t="s">
        <v>361</v>
      </c>
      <c r="B61" s="300" t="s">
        <v>1171</v>
      </c>
      <c r="C61" s="300" t="s">
        <v>1174</v>
      </c>
      <c r="D61" s="300" t="s">
        <v>1303</v>
      </c>
      <c r="E61" s="300"/>
      <c r="F61" s="301">
        <v>9538000</v>
      </c>
      <c r="G61" s="301">
        <v>9538000</v>
      </c>
      <c r="H61" s="301">
        <v>8854379.8399999999</v>
      </c>
      <c r="I61" s="302">
        <v>92.83266764520863</v>
      </c>
      <c r="J61" s="302">
        <v>92.83266764520863</v>
      </c>
    </row>
    <row r="62" spans="1:10" ht="57" customHeight="1" x14ac:dyDescent="0.25">
      <c r="A62" s="299" t="s">
        <v>1304</v>
      </c>
      <c r="B62" s="300" t="s">
        <v>1171</v>
      </c>
      <c r="C62" s="300" t="s">
        <v>1174</v>
      </c>
      <c r="D62" s="300" t="s">
        <v>1305</v>
      </c>
      <c r="E62" s="300"/>
      <c r="F62" s="301">
        <v>0</v>
      </c>
      <c r="G62" s="301">
        <v>0</v>
      </c>
      <c r="H62" s="301">
        <v>0</v>
      </c>
      <c r="I62" s="302">
        <v>0</v>
      </c>
      <c r="J62" s="302">
        <v>0</v>
      </c>
    </row>
    <row r="63" spans="1:10" ht="102" customHeight="1" x14ac:dyDescent="0.25">
      <c r="A63" s="299" t="s">
        <v>620</v>
      </c>
      <c r="B63" s="300" t="s">
        <v>1171</v>
      </c>
      <c r="C63" s="300" t="s">
        <v>1174</v>
      </c>
      <c r="D63" s="300" t="s">
        <v>1306</v>
      </c>
      <c r="E63" s="300"/>
      <c r="F63" s="301">
        <v>0</v>
      </c>
      <c r="G63" s="301">
        <v>0</v>
      </c>
      <c r="H63" s="301">
        <v>0</v>
      </c>
      <c r="I63" s="302">
        <v>0</v>
      </c>
      <c r="J63" s="302">
        <v>0</v>
      </c>
    </row>
    <row r="64" spans="1:10" ht="113.25" customHeight="1" x14ac:dyDescent="0.25">
      <c r="A64" s="299" t="s">
        <v>242</v>
      </c>
      <c r="B64" s="300" t="s">
        <v>1171</v>
      </c>
      <c r="C64" s="300" t="s">
        <v>1174</v>
      </c>
      <c r="D64" s="300" t="s">
        <v>1306</v>
      </c>
      <c r="E64" s="300" t="s">
        <v>218</v>
      </c>
      <c r="F64" s="301">
        <v>0</v>
      </c>
      <c r="G64" s="301">
        <v>0</v>
      </c>
      <c r="H64" s="301">
        <v>0</v>
      </c>
      <c r="I64" s="302">
        <v>0</v>
      </c>
      <c r="J64" s="302">
        <v>0</v>
      </c>
    </row>
    <row r="65" spans="1:10" ht="34.5" customHeight="1" x14ac:dyDescent="0.25">
      <c r="A65" s="299" t="s">
        <v>243</v>
      </c>
      <c r="B65" s="300" t="s">
        <v>1171</v>
      </c>
      <c r="C65" s="300" t="s">
        <v>1174</v>
      </c>
      <c r="D65" s="300" t="s">
        <v>1306</v>
      </c>
      <c r="E65" s="300" t="s">
        <v>220</v>
      </c>
      <c r="F65" s="301">
        <v>0</v>
      </c>
      <c r="G65" s="301">
        <v>0</v>
      </c>
      <c r="H65" s="301">
        <v>0</v>
      </c>
      <c r="I65" s="302">
        <v>0</v>
      </c>
      <c r="J65" s="302">
        <v>0</v>
      </c>
    </row>
    <row r="66" spans="1:10" ht="45.75" customHeight="1" x14ac:dyDescent="0.25">
      <c r="A66" s="299" t="s">
        <v>245</v>
      </c>
      <c r="B66" s="300" t="s">
        <v>1171</v>
      </c>
      <c r="C66" s="300" t="s">
        <v>1174</v>
      </c>
      <c r="D66" s="300" t="s">
        <v>1306</v>
      </c>
      <c r="E66" s="300" t="s">
        <v>246</v>
      </c>
      <c r="F66" s="301">
        <v>0</v>
      </c>
      <c r="G66" s="301">
        <v>0</v>
      </c>
      <c r="H66" s="301">
        <v>0</v>
      </c>
      <c r="I66" s="302">
        <v>0</v>
      </c>
      <c r="J66" s="302">
        <v>0</v>
      </c>
    </row>
    <row r="67" spans="1:10" ht="45.75" customHeight="1" x14ac:dyDescent="0.25">
      <c r="A67" s="299" t="s">
        <v>247</v>
      </c>
      <c r="B67" s="300" t="s">
        <v>1171</v>
      </c>
      <c r="C67" s="300" t="s">
        <v>1174</v>
      </c>
      <c r="D67" s="300" t="s">
        <v>1306</v>
      </c>
      <c r="E67" s="300" t="s">
        <v>248</v>
      </c>
      <c r="F67" s="301">
        <v>0</v>
      </c>
      <c r="G67" s="301">
        <v>0</v>
      </c>
      <c r="H67" s="301">
        <v>0</v>
      </c>
      <c r="I67" s="302">
        <v>0</v>
      </c>
      <c r="J67" s="302">
        <v>0</v>
      </c>
    </row>
    <row r="68" spans="1:10" ht="102" customHeight="1" x14ac:dyDescent="0.25">
      <c r="A68" s="299" t="s">
        <v>1522</v>
      </c>
      <c r="B68" s="300" t="s">
        <v>1171</v>
      </c>
      <c r="C68" s="300" t="s">
        <v>1174</v>
      </c>
      <c r="D68" s="300" t="s">
        <v>1523</v>
      </c>
      <c r="E68" s="300"/>
      <c r="F68" s="301">
        <v>9538000</v>
      </c>
      <c r="G68" s="301">
        <v>9538000</v>
      </c>
      <c r="H68" s="301">
        <v>8854379.8399999999</v>
      </c>
      <c r="I68" s="302">
        <v>92.83266764520863</v>
      </c>
      <c r="J68" s="302">
        <v>92.83266764520863</v>
      </c>
    </row>
    <row r="69" spans="1:10" ht="102" customHeight="1" x14ac:dyDescent="0.25">
      <c r="A69" s="299" t="s">
        <v>620</v>
      </c>
      <c r="B69" s="300" t="s">
        <v>1171</v>
      </c>
      <c r="C69" s="300" t="s">
        <v>1174</v>
      </c>
      <c r="D69" s="300" t="s">
        <v>1524</v>
      </c>
      <c r="E69" s="300"/>
      <c r="F69" s="301">
        <v>9279000</v>
      </c>
      <c r="G69" s="301">
        <v>9279000</v>
      </c>
      <c r="H69" s="301">
        <v>8822327.8399999999</v>
      </c>
      <c r="I69" s="302">
        <v>95.078433451880585</v>
      </c>
      <c r="J69" s="302">
        <v>95.078433451880585</v>
      </c>
    </row>
    <row r="70" spans="1:10" ht="113.25" customHeight="1" x14ac:dyDescent="0.25">
      <c r="A70" s="299" t="s">
        <v>242</v>
      </c>
      <c r="B70" s="300" t="s">
        <v>1171</v>
      </c>
      <c r="C70" s="300" t="s">
        <v>1174</v>
      </c>
      <c r="D70" s="300" t="s">
        <v>1524</v>
      </c>
      <c r="E70" s="300" t="s">
        <v>218</v>
      </c>
      <c r="F70" s="301">
        <v>9279000</v>
      </c>
      <c r="G70" s="301">
        <v>7992000</v>
      </c>
      <c r="H70" s="301">
        <v>7893412.1699999999</v>
      </c>
      <c r="I70" s="302">
        <v>85.067487552537983</v>
      </c>
      <c r="J70" s="302">
        <v>98.766418543543537</v>
      </c>
    </row>
    <row r="71" spans="1:10" ht="34.5" customHeight="1" x14ac:dyDescent="0.25">
      <c r="A71" s="299" t="s">
        <v>243</v>
      </c>
      <c r="B71" s="300" t="s">
        <v>1171</v>
      </c>
      <c r="C71" s="300" t="s">
        <v>1174</v>
      </c>
      <c r="D71" s="300" t="s">
        <v>1524</v>
      </c>
      <c r="E71" s="300" t="s">
        <v>220</v>
      </c>
      <c r="F71" s="301">
        <v>9279000</v>
      </c>
      <c r="G71" s="301">
        <v>7992000</v>
      </c>
      <c r="H71" s="301">
        <v>7893412.1699999999</v>
      </c>
      <c r="I71" s="302">
        <v>85.067487552537983</v>
      </c>
      <c r="J71" s="302">
        <v>98.766418543543537</v>
      </c>
    </row>
    <row r="72" spans="1:10" ht="45.75" customHeight="1" x14ac:dyDescent="0.25">
      <c r="A72" s="299" t="s">
        <v>245</v>
      </c>
      <c r="B72" s="300" t="s">
        <v>1171</v>
      </c>
      <c r="C72" s="300" t="s">
        <v>1174</v>
      </c>
      <c r="D72" s="300" t="s">
        <v>1524</v>
      </c>
      <c r="E72" s="300" t="s">
        <v>246</v>
      </c>
      <c r="F72" s="301">
        <v>0</v>
      </c>
      <c r="G72" s="301">
        <v>1287000</v>
      </c>
      <c r="H72" s="301">
        <v>928915.67</v>
      </c>
      <c r="I72" s="302">
        <v>0</v>
      </c>
      <c r="J72" s="302">
        <v>72.176819735819748</v>
      </c>
    </row>
    <row r="73" spans="1:10" ht="45.75" customHeight="1" x14ac:dyDescent="0.25">
      <c r="A73" s="299" t="s">
        <v>247</v>
      </c>
      <c r="B73" s="300" t="s">
        <v>1171</v>
      </c>
      <c r="C73" s="300" t="s">
        <v>1174</v>
      </c>
      <c r="D73" s="300" t="s">
        <v>1524</v>
      </c>
      <c r="E73" s="300" t="s">
        <v>248</v>
      </c>
      <c r="F73" s="301">
        <v>0</v>
      </c>
      <c r="G73" s="301">
        <v>1287000</v>
      </c>
      <c r="H73" s="301">
        <v>928915.67</v>
      </c>
      <c r="I73" s="302">
        <v>0</v>
      </c>
      <c r="J73" s="302">
        <v>72.176819735819748</v>
      </c>
    </row>
    <row r="74" spans="1:10" ht="113.25" customHeight="1" x14ac:dyDescent="0.25">
      <c r="A74" s="299" t="s">
        <v>1525</v>
      </c>
      <c r="B74" s="300" t="s">
        <v>1171</v>
      </c>
      <c r="C74" s="300" t="s">
        <v>1174</v>
      </c>
      <c r="D74" s="300" t="s">
        <v>1526</v>
      </c>
      <c r="E74" s="300"/>
      <c r="F74" s="301">
        <v>259000</v>
      </c>
      <c r="G74" s="301">
        <v>259000</v>
      </c>
      <c r="H74" s="301">
        <v>32052</v>
      </c>
      <c r="I74" s="302">
        <v>12.375289575289575</v>
      </c>
      <c r="J74" s="302">
        <v>12.375289575289575</v>
      </c>
    </row>
    <row r="75" spans="1:10" ht="113.25" customHeight="1" x14ac:dyDescent="0.25">
      <c r="A75" s="299" t="s">
        <v>242</v>
      </c>
      <c r="B75" s="300" t="s">
        <v>1171</v>
      </c>
      <c r="C75" s="300" t="s">
        <v>1174</v>
      </c>
      <c r="D75" s="300" t="s">
        <v>1526</v>
      </c>
      <c r="E75" s="300" t="s">
        <v>218</v>
      </c>
      <c r="F75" s="301">
        <v>259000</v>
      </c>
      <c r="G75" s="301">
        <v>259000</v>
      </c>
      <c r="H75" s="301">
        <v>32052</v>
      </c>
      <c r="I75" s="302">
        <v>12.375289575289575</v>
      </c>
      <c r="J75" s="302">
        <v>12.375289575289575</v>
      </c>
    </row>
    <row r="76" spans="1:10" ht="34.5" customHeight="1" x14ac:dyDescent="0.25">
      <c r="A76" s="299" t="s">
        <v>243</v>
      </c>
      <c r="B76" s="300" t="s">
        <v>1171</v>
      </c>
      <c r="C76" s="300" t="s">
        <v>1174</v>
      </c>
      <c r="D76" s="300" t="s">
        <v>1526</v>
      </c>
      <c r="E76" s="300" t="s">
        <v>220</v>
      </c>
      <c r="F76" s="301">
        <v>259000</v>
      </c>
      <c r="G76" s="301">
        <v>259000</v>
      </c>
      <c r="H76" s="301">
        <v>32052</v>
      </c>
      <c r="I76" s="302">
        <v>12.375289575289575</v>
      </c>
      <c r="J76" s="302">
        <v>12.375289575289575</v>
      </c>
    </row>
    <row r="77" spans="1:10" ht="23.25" customHeight="1" x14ac:dyDescent="0.25">
      <c r="A77" s="299" t="s">
        <v>850</v>
      </c>
      <c r="B77" s="300" t="s">
        <v>1171</v>
      </c>
      <c r="C77" s="300" t="s">
        <v>1174</v>
      </c>
      <c r="D77" s="300" t="s">
        <v>254</v>
      </c>
      <c r="E77" s="300"/>
      <c r="F77" s="301">
        <v>6913000</v>
      </c>
      <c r="G77" s="301">
        <v>6603188.1100000003</v>
      </c>
      <c r="H77" s="301">
        <v>6551740.75</v>
      </c>
      <c r="I77" s="302">
        <v>94.774204397511923</v>
      </c>
      <c r="J77" s="302">
        <v>99.220870901404624</v>
      </c>
    </row>
    <row r="78" spans="1:10" ht="34.5" customHeight="1" x14ac:dyDescent="0.25">
      <c r="A78" s="299" t="s">
        <v>1527</v>
      </c>
      <c r="B78" s="300" t="s">
        <v>1171</v>
      </c>
      <c r="C78" s="300" t="s">
        <v>1174</v>
      </c>
      <c r="D78" s="300" t="s">
        <v>311</v>
      </c>
      <c r="E78" s="300"/>
      <c r="F78" s="301">
        <v>6913000</v>
      </c>
      <c r="G78" s="301">
        <v>6603188.1100000003</v>
      </c>
      <c r="H78" s="301">
        <v>6551740.75</v>
      </c>
      <c r="I78" s="302">
        <v>94.774204397511923</v>
      </c>
      <c r="J78" s="302">
        <v>99.220870901404624</v>
      </c>
    </row>
    <row r="79" spans="1:10" ht="68.25" customHeight="1" x14ac:dyDescent="0.25">
      <c r="A79" s="299" t="s">
        <v>1528</v>
      </c>
      <c r="B79" s="300" t="s">
        <v>1171</v>
      </c>
      <c r="C79" s="300" t="s">
        <v>1174</v>
      </c>
      <c r="D79" s="300" t="s">
        <v>1529</v>
      </c>
      <c r="E79" s="300"/>
      <c r="F79" s="301">
        <v>6913000</v>
      </c>
      <c r="G79" s="301">
        <v>6603188.1100000003</v>
      </c>
      <c r="H79" s="301">
        <v>6551740.75</v>
      </c>
      <c r="I79" s="302">
        <v>94.774204397511923</v>
      </c>
      <c r="J79" s="302">
        <v>99.220870901404624</v>
      </c>
    </row>
    <row r="80" spans="1:10" ht="338.25" customHeight="1" x14ac:dyDescent="0.25">
      <c r="A80" s="299" t="s">
        <v>261</v>
      </c>
      <c r="B80" s="300" t="s">
        <v>1171</v>
      </c>
      <c r="C80" s="300" t="s">
        <v>1174</v>
      </c>
      <c r="D80" s="300" t="s">
        <v>1530</v>
      </c>
      <c r="E80" s="300"/>
      <c r="F80" s="301">
        <v>2988000</v>
      </c>
      <c r="G80" s="301">
        <v>2988000</v>
      </c>
      <c r="H80" s="301">
        <v>2986552.64</v>
      </c>
      <c r="I80" s="302">
        <v>99.951560910307904</v>
      </c>
      <c r="J80" s="302">
        <v>99.951560910307904</v>
      </c>
    </row>
    <row r="81" spans="1:10" ht="113.25" customHeight="1" x14ac:dyDescent="0.25">
      <c r="A81" s="299" t="s">
        <v>242</v>
      </c>
      <c r="B81" s="300" t="s">
        <v>1171</v>
      </c>
      <c r="C81" s="300" t="s">
        <v>1174</v>
      </c>
      <c r="D81" s="300" t="s">
        <v>1530</v>
      </c>
      <c r="E81" s="300" t="s">
        <v>218</v>
      </c>
      <c r="F81" s="301">
        <v>2988000</v>
      </c>
      <c r="G81" s="301">
        <v>2376600</v>
      </c>
      <c r="H81" s="301">
        <v>2376600</v>
      </c>
      <c r="I81" s="302">
        <v>79.53815261044177</v>
      </c>
      <c r="J81" s="302">
        <v>100</v>
      </c>
    </row>
    <row r="82" spans="1:10" ht="34.5" customHeight="1" x14ac:dyDescent="0.25">
      <c r="A82" s="299" t="s">
        <v>243</v>
      </c>
      <c r="B82" s="300" t="s">
        <v>1171</v>
      </c>
      <c r="C82" s="300" t="s">
        <v>1174</v>
      </c>
      <c r="D82" s="300" t="s">
        <v>1530</v>
      </c>
      <c r="E82" s="300" t="s">
        <v>220</v>
      </c>
      <c r="F82" s="301">
        <v>2988000</v>
      </c>
      <c r="G82" s="301">
        <v>2376600</v>
      </c>
      <c r="H82" s="301">
        <v>2376600</v>
      </c>
      <c r="I82" s="302">
        <v>79.53815261044177</v>
      </c>
      <c r="J82" s="302">
        <v>100</v>
      </c>
    </row>
    <row r="83" spans="1:10" ht="45.75" customHeight="1" x14ac:dyDescent="0.25">
      <c r="A83" s="299" t="s">
        <v>245</v>
      </c>
      <c r="B83" s="300" t="s">
        <v>1171</v>
      </c>
      <c r="C83" s="300" t="s">
        <v>1174</v>
      </c>
      <c r="D83" s="300" t="s">
        <v>1530</v>
      </c>
      <c r="E83" s="300" t="s">
        <v>246</v>
      </c>
      <c r="F83" s="301">
        <v>0</v>
      </c>
      <c r="G83" s="301">
        <v>611400</v>
      </c>
      <c r="H83" s="301">
        <v>609952.64</v>
      </c>
      <c r="I83" s="302">
        <v>0</v>
      </c>
      <c r="J83" s="302">
        <v>99.763271180896311</v>
      </c>
    </row>
    <row r="84" spans="1:10" ht="45.75" customHeight="1" x14ac:dyDescent="0.25">
      <c r="A84" s="299" t="s">
        <v>247</v>
      </c>
      <c r="B84" s="300" t="s">
        <v>1171</v>
      </c>
      <c r="C84" s="300" t="s">
        <v>1174</v>
      </c>
      <c r="D84" s="300" t="s">
        <v>1530</v>
      </c>
      <c r="E84" s="300" t="s">
        <v>248</v>
      </c>
      <c r="F84" s="301">
        <v>0</v>
      </c>
      <c r="G84" s="301">
        <v>611400</v>
      </c>
      <c r="H84" s="301">
        <v>609952.64</v>
      </c>
      <c r="I84" s="302">
        <v>0</v>
      </c>
      <c r="J84" s="302">
        <v>99.763271180896311</v>
      </c>
    </row>
    <row r="85" spans="1:10" ht="349.5" customHeight="1" x14ac:dyDescent="0.25">
      <c r="A85" s="299" t="s">
        <v>1175</v>
      </c>
      <c r="B85" s="300" t="s">
        <v>1171</v>
      </c>
      <c r="C85" s="300" t="s">
        <v>1174</v>
      </c>
      <c r="D85" s="300" t="s">
        <v>1531</v>
      </c>
      <c r="E85" s="300"/>
      <c r="F85" s="301">
        <v>3925000</v>
      </c>
      <c r="G85" s="301">
        <v>3615188.11</v>
      </c>
      <c r="H85" s="301">
        <v>3565188.11</v>
      </c>
      <c r="I85" s="302">
        <v>90.83281808917198</v>
      </c>
      <c r="J85" s="302">
        <v>98.616946104085301</v>
      </c>
    </row>
    <row r="86" spans="1:10" ht="113.25" customHeight="1" x14ac:dyDescent="0.25">
      <c r="A86" s="299" t="s">
        <v>242</v>
      </c>
      <c r="B86" s="300" t="s">
        <v>1171</v>
      </c>
      <c r="C86" s="300" t="s">
        <v>1174</v>
      </c>
      <c r="D86" s="300" t="s">
        <v>1531</v>
      </c>
      <c r="E86" s="300" t="s">
        <v>218</v>
      </c>
      <c r="F86" s="301">
        <v>3925000</v>
      </c>
      <c r="G86" s="301">
        <v>3615188.11</v>
      </c>
      <c r="H86" s="301">
        <v>3565188.11</v>
      </c>
      <c r="I86" s="302">
        <v>90.83281808917198</v>
      </c>
      <c r="J86" s="302">
        <v>98.616946104085301</v>
      </c>
    </row>
    <row r="87" spans="1:10" ht="34.5" customHeight="1" x14ac:dyDescent="0.25">
      <c r="A87" s="299" t="s">
        <v>243</v>
      </c>
      <c r="B87" s="300" t="s">
        <v>1171</v>
      </c>
      <c r="C87" s="300" t="s">
        <v>1174</v>
      </c>
      <c r="D87" s="300" t="s">
        <v>1531</v>
      </c>
      <c r="E87" s="300" t="s">
        <v>220</v>
      </c>
      <c r="F87" s="301">
        <v>3925000</v>
      </c>
      <c r="G87" s="301">
        <v>3615188.11</v>
      </c>
      <c r="H87" s="301">
        <v>3565188.11</v>
      </c>
      <c r="I87" s="302">
        <v>90.83281808917198</v>
      </c>
      <c r="J87" s="302">
        <v>98.616946104085301</v>
      </c>
    </row>
    <row r="88" spans="1:10" ht="90.75" customHeight="1" x14ac:dyDescent="0.25">
      <c r="A88" s="299" t="s">
        <v>851</v>
      </c>
      <c r="B88" s="300" t="s">
        <v>1171</v>
      </c>
      <c r="C88" s="300" t="s">
        <v>1174</v>
      </c>
      <c r="D88" s="300" t="s">
        <v>852</v>
      </c>
      <c r="E88" s="300"/>
      <c r="F88" s="301">
        <v>0</v>
      </c>
      <c r="G88" s="301">
        <v>0</v>
      </c>
      <c r="H88" s="301">
        <v>0</v>
      </c>
      <c r="I88" s="302">
        <v>0</v>
      </c>
      <c r="J88" s="302">
        <v>0</v>
      </c>
    </row>
    <row r="89" spans="1:10" ht="338.25" customHeight="1" x14ac:dyDescent="0.25">
      <c r="A89" s="299" t="s">
        <v>261</v>
      </c>
      <c r="B89" s="300" t="s">
        <v>1171</v>
      </c>
      <c r="C89" s="300" t="s">
        <v>1174</v>
      </c>
      <c r="D89" s="300" t="s">
        <v>625</v>
      </c>
      <c r="E89" s="300"/>
      <c r="F89" s="301">
        <v>0</v>
      </c>
      <c r="G89" s="301">
        <v>0</v>
      </c>
      <c r="H89" s="301">
        <v>0</v>
      </c>
      <c r="I89" s="302">
        <v>0</v>
      </c>
      <c r="J89" s="302">
        <v>0</v>
      </c>
    </row>
    <row r="90" spans="1:10" ht="113.25" customHeight="1" x14ac:dyDescent="0.25">
      <c r="A90" s="299" t="s">
        <v>242</v>
      </c>
      <c r="B90" s="300" t="s">
        <v>1171</v>
      </c>
      <c r="C90" s="300" t="s">
        <v>1174</v>
      </c>
      <c r="D90" s="300" t="s">
        <v>625</v>
      </c>
      <c r="E90" s="300" t="s">
        <v>218</v>
      </c>
      <c r="F90" s="301">
        <v>0</v>
      </c>
      <c r="G90" s="301">
        <v>0</v>
      </c>
      <c r="H90" s="301">
        <v>0</v>
      </c>
      <c r="I90" s="302">
        <v>0</v>
      </c>
      <c r="J90" s="302">
        <v>0</v>
      </c>
    </row>
    <row r="91" spans="1:10" ht="34.5" customHeight="1" x14ac:dyDescent="0.25">
      <c r="A91" s="299" t="s">
        <v>243</v>
      </c>
      <c r="B91" s="300" t="s">
        <v>1171</v>
      </c>
      <c r="C91" s="300" t="s">
        <v>1174</v>
      </c>
      <c r="D91" s="300" t="s">
        <v>625</v>
      </c>
      <c r="E91" s="300" t="s">
        <v>220</v>
      </c>
      <c r="F91" s="301">
        <v>0</v>
      </c>
      <c r="G91" s="301">
        <v>0</v>
      </c>
      <c r="H91" s="301">
        <v>0</v>
      </c>
      <c r="I91" s="302">
        <v>0</v>
      </c>
      <c r="J91" s="302">
        <v>0</v>
      </c>
    </row>
    <row r="92" spans="1:10" ht="45.75" customHeight="1" x14ac:dyDescent="0.25">
      <c r="A92" s="299" t="s">
        <v>245</v>
      </c>
      <c r="B92" s="300" t="s">
        <v>1171</v>
      </c>
      <c r="C92" s="300" t="s">
        <v>1174</v>
      </c>
      <c r="D92" s="300" t="s">
        <v>625</v>
      </c>
      <c r="E92" s="300" t="s">
        <v>246</v>
      </c>
      <c r="F92" s="301">
        <v>0</v>
      </c>
      <c r="G92" s="301">
        <v>0</v>
      </c>
      <c r="H92" s="301">
        <v>0</v>
      </c>
      <c r="I92" s="302">
        <v>0</v>
      </c>
      <c r="J92" s="302">
        <v>0</v>
      </c>
    </row>
    <row r="93" spans="1:10" ht="45.75" customHeight="1" x14ac:dyDescent="0.25">
      <c r="A93" s="299" t="s">
        <v>247</v>
      </c>
      <c r="B93" s="300" t="s">
        <v>1171</v>
      </c>
      <c r="C93" s="300" t="s">
        <v>1174</v>
      </c>
      <c r="D93" s="300" t="s">
        <v>625</v>
      </c>
      <c r="E93" s="300" t="s">
        <v>248</v>
      </c>
      <c r="F93" s="301">
        <v>0</v>
      </c>
      <c r="G93" s="301">
        <v>0</v>
      </c>
      <c r="H93" s="301">
        <v>0</v>
      </c>
      <c r="I93" s="302">
        <v>0</v>
      </c>
      <c r="J93" s="302">
        <v>0</v>
      </c>
    </row>
    <row r="94" spans="1:10" ht="349.5" customHeight="1" x14ac:dyDescent="0.25">
      <c r="A94" s="299" t="s">
        <v>1175</v>
      </c>
      <c r="B94" s="300" t="s">
        <v>1171</v>
      </c>
      <c r="C94" s="300" t="s">
        <v>1174</v>
      </c>
      <c r="D94" s="300" t="s">
        <v>1176</v>
      </c>
      <c r="E94" s="300"/>
      <c r="F94" s="301">
        <v>0</v>
      </c>
      <c r="G94" s="301">
        <v>0</v>
      </c>
      <c r="H94" s="301">
        <v>0</v>
      </c>
      <c r="I94" s="302">
        <v>0</v>
      </c>
      <c r="J94" s="302">
        <v>0</v>
      </c>
    </row>
    <row r="95" spans="1:10" ht="113.25" customHeight="1" x14ac:dyDescent="0.25">
      <c r="A95" s="299" t="s">
        <v>242</v>
      </c>
      <c r="B95" s="300" t="s">
        <v>1171</v>
      </c>
      <c r="C95" s="300" t="s">
        <v>1174</v>
      </c>
      <c r="D95" s="300" t="s">
        <v>1176</v>
      </c>
      <c r="E95" s="300" t="s">
        <v>218</v>
      </c>
      <c r="F95" s="301">
        <v>0</v>
      </c>
      <c r="G95" s="301">
        <v>0</v>
      </c>
      <c r="H95" s="301">
        <v>0</v>
      </c>
      <c r="I95" s="302">
        <v>0</v>
      </c>
      <c r="J95" s="302">
        <v>0</v>
      </c>
    </row>
    <row r="96" spans="1:10" ht="34.5" customHeight="1" x14ac:dyDescent="0.25">
      <c r="A96" s="299" t="s">
        <v>243</v>
      </c>
      <c r="B96" s="300" t="s">
        <v>1171</v>
      </c>
      <c r="C96" s="300" t="s">
        <v>1174</v>
      </c>
      <c r="D96" s="300" t="s">
        <v>1176</v>
      </c>
      <c r="E96" s="300" t="s">
        <v>220</v>
      </c>
      <c r="F96" s="301">
        <v>0</v>
      </c>
      <c r="G96" s="301">
        <v>0</v>
      </c>
      <c r="H96" s="301">
        <v>0</v>
      </c>
      <c r="I96" s="302">
        <v>0</v>
      </c>
      <c r="J96" s="302">
        <v>0</v>
      </c>
    </row>
    <row r="97" spans="1:10" ht="45.75" customHeight="1" x14ac:dyDescent="0.25">
      <c r="A97" s="299" t="s">
        <v>832</v>
      </c>
      <c r="B97" s="300" t="s">
        <v>1171</v>
      </c>
      <c r="C97" s="300" t="s">
        <v>1174</v>
      </c>
      <c r="D97" s="300" t="s">
        <v>291</v>
      </c>
      <c r="E97" s="300"/>
      <c r="F97" s="301">
        <v>478013300</v>
      </c>
      <c r="G97" s="301">
        <v>518841907.23000002</v>
      </c>
      <c r="H97" s="301">
        <v>506553629</v>
      </c>
      <c r="I97" s="302">
        <v>105.97061399756032</v>
      </c>
      <c r="J97" s="302">
        <v>97.631594892632165</v>
      </c>
    </row>
    <row r="98" spans="1:10" ht="23.25" customHeight="1" x14ac:dyDescent="0.25">
      <c r="A98" s="299" t="s">
        <v>1532</v>
      </c>
      <c r="B98" s="300" t="s">
        <v>1171</v>
      </c>
      <c r="C98" s="300" t="s">
        <v>1174</v>
      </c>
      <c r="D98" s="300" t="s">
        <v>855</v>
      </c>
      <c r="E98" s="300"/>
      <c r="F98" s="301">
        <v>0</v>
      </c>
      <c r="G98" s="301">
        <v>0</v>
      </c>
      <c r="H98" s="301">
        <v>0</v>
      </c>
      <c r="I98" s="302">
        <v>0</v>
      </c>
      <c r="J98" s="302">
        <v>0</v>
      </c>
    </row>
    <row r="99" spans="1:10" ht="45.75" customHeight="1" x14ac:dyDescent="0.25">
      <c r="A99" s="299" t="s">
        <v>1533</v>
      </c>
      <c r="B99" s="300" t="s">
        <v>1171</v>
      </c>
      <c r="C99" s="300" t="s">
        <v>1174</v>
      </c>
      <c r="D99" s="300" t="s">
        <v>856</v>
      </c>
      <c r="E99" s="300"/>
      <c r="F99" s="301">
        <v>0</v>
      </c>
      <c r="G99" s="301">
        <v>0</v>
      </c>
      <c r="H99" s="301">
        <v>0</v>
      </c>
      <c r="I99" s="302">
        <v>0</v>
      </c>
      <c r="J99" s="302">
        <v>0</v>
      </c>
    </row>
    <row r="100" spans="1:10" ht="192" customHeight="1" x14ac:dyDescent="0.25">
      <c r="A100" s="299" t="s">
        <v>627</v>
      </c>
      <c r="B100" s="300" t="s">
        <v>1171</v>
      </c>
      <c r="C100" s="300" t="s">
        <v>1174</v>
      </c>
      <c r="D100" s="300" t="s">
        <v>628</v>
      </c>
      <c r="E100" s="300"/>
      <c r="F100" s="301">
        <v>0</v>
      </c>
      <c r="G100" s="301">
        <v>0</v>
      </c>
      <c r="H100" s="301">
        <v>0</v>
      </c>
      <c r="I100" s="302">
        <v>0</v>
      </c>
      <c r="J100" s="302">
        <v>0</v>
      </c>
    </row>
    <row r="101" spans="1:10" ht="45.75" customHeight="1" x14ac:dyDescent="0.25">
      <c r="A101" s="299" t="s">
        <v>245</v>
      </c>
      <c r="B101" s="300" t="s">
        <v>1171</v>
      </c>
      <c r="C101" s="300" t="s">
        <v>1174</v>
      </c>
      <c r="D101" s="300" t="s">
        <v>628</v>
      </c>
      <c r="E101" s="300" t="s">
        <v>246</v>
      </c>
      <c r="F101" s="301">
        <v>0</v>
      </c>
      <c r="G101" s="301">
        <v>0</v>
      </c>
      <c r="H101" s="301">
        <v>0</v>
      </c>
      <c r="I101" s="302">
        <v>0</v>
      </c>
      <c r="J101" s="302">
        <v>0</v>
      </c>
    </row>
    <row r="102" spans="1:10" ht="45.75" customHeight="1" x14ac:dyDescent="0.25">
      <c r="A102" s="299" t="s">
        <v>247</v>
      </c>
      <c r="B102" s="300" t="s">
        <v>1171</v>
      </c>
      <c r="C102" s="300" t="s">
        <v>1174</v>
      </c>
      <c r="D102" s="300" t="s">
        <v>628</v>
      </c>
      <c r="E102" s="300" t="s">
        <v>248</v>
      </c>
      <c r="F102" s="301">
        <v>0</v>
      </c>
      <c r="G102" s="301">
        <v>0</v>
      </c>
      <c r="H102" s="301">
        <v>0</v>
      </c>
      <c r="I102" s="302">
        <v>0</v>
      </c>
      <c r="J102" s="302">
        <v>0</v>
      </c>
    </row>
    <row r="103" spans="1:10" ht="23.25" customHeight="1" x14ac:dyDescent="0.25">
      <c r="A103" s="299" t="s">
        <v>361</v>
      </c>
      <c r="B103" s="300" t="s">
        <v>1171</v>
      </c>
      <c r="C103" s="300" t="s">
        <v>1174</v>
      </c>
      <c r="D103" s="300" t="s">
        <v>833</v>
      </c>
      <c r="E103" s="300"/>
      <c r="F103" s="301">
        <v>478013300</v>
      </c>
      <c r="G103" s="301">
        <v>518841907.23000002</v>
      </c>
      <c r="H103" s="301">
        <v>506553629</v>
      </c>
      <c r="I103" s="302">
        <v>105.97061399756032</v>
      </c>
      <c r="J103" s="302">
        <v>97.631594892632165</v>
      </c>
    </row>
    <row r="104" spans="1:10" ht="57" customHeight="1" x14ac:dyDescent="0.25">
      <c r="A104" s="299" t="s">
        <v>260</v>
      </c>
      <c r="B104" s="300" t="s">
        <v>1171</v>
      </c>
      <c r="C104" s="300" t="s">
        <v>1174</v>
      </c>
      <c r="D104" s="300" t="s">
        <v>834</v>
      </c>
      <c r="E104" s="300"/>
      <c r="F104" s="301">
        <v>477513300</v>
      </c>
      <c r="G104" s="301">
        <v>518341907.23000002</v>
      </c>
      <c r="H104" s="301">
        <v>506288286</v>
      </c>
      <c r="I104" s="302">
        <v>106.02600723372521</v>
      </c>
      <c r="J104" s="302">
        <v>97.674580993380573</v>
      </c>
    </row>
    <row r="105" spans="1:10" ht="23.25" customHeight="1" x14ac:dyDescent="0.25">
      <c r="A105" s="299" t="s">
        <v>629</v>
      </c>
      <c r="B105" s="300" t="s">
        <v>1171</v>
      </c>
      <c r="C105" s="300" t="s">
        <v>1174</v>
      </c>
      <c r="D105" s="300" t="s">
        <v>630</v>
      </c>
      <c r="E105" s="300"/>
      <c r="F105" s="301">
        <v>466275800</v>
      </c>
      <c r="G105" s="301">
        <v>506626407.23000002</v>
      </c>
      <c r="H105" s="301">
        <v>494673315.27999997</v>
      </c>
      <c r="I105" s="302">
        <v>106.0902828926571</v>
      </c>
      <c r="J105" s="302">
        <v>97.640649642533631</v>
      </c>
    </row>
    <row r="106" spans="1:10" ht="113.25" customHeight="1" x14ac:dyDescent="0.25">
      <c r="A106" s="299" t="s">
        <v>242</v>
      </c>
      <c r="B106" s="300" t="s">
        <v>1171</v>
      </c>
      <c r="C106" s="300" t="s">
        <v>1174</v>
      </c>
      <c r="D106" s="300" t="s">
        <v>630</v>
      </c>
      <c r="E106" s="300" t="s">
        <v>218</v>
      </c>
      <c r="F106" s="301">
        <v>435408200</v>
      </c>
      <c r="G106" s="301">
        <v>470188953.06999999</v>
      </c>
      <c r="H106" s="301">
        <v>463166741.00999999</v>
      </c>
      <c r="I106" s="302">
        <v>106.37529128068788</v>
      </c>
      <c r="J106" s="302">
        <v>98.506512751065301</v>
      </c>
    </row>
    <row r="107" spans="1:10" ht="34.5" customHeight="1" x14ac:dyDescent="0.25">
      <c r="A107" s="299" t="s">
        <v>243</v>
      </c>
      <c r="B107" s="300" t="s">
        <v>1171</v>
      </c>
      <c r="C107" s="300" t="s">
        <v>1174</v>
      </c>
      <c r="D107" s="300" t="s">
        <v>630</v>
      </c>
      <c r="E107" s="300" t="s">
        <v>220</v>
      </c>
      <c r="F107" s="301">
        <v>435408200</v>
      </c>
      <c r="G107" s="301">
        <v>470188953.06999999</v>
      </c>
      <c r="H107" s="301">
        <v>463166741.00999999</v>
      </c>
      <c r="I107" s="302">
        <v>106.37529128068788</v>
      </c>
      <c r="J107" s="302">
        <v>98.506512751065301</v>
      </c>
    </row>
    <row r="108" spans="1:10" ht="45.75" customHeight="1" x14ac:dyDescent="0.25">
      <c r="A108" s="299" t="s">
        <v>245</v>
      </c>
      <c r="B108" s="300" t="s">
        <v>1171</v>
      </c>
      <c r="C108" s="300" t="s">
        <v>1174</v>
      </c>
      <c r="D108" s="300" t="s">
        <v>630</v>
      </c>
      <c r="E108" s="300" t="s">
        <v>246</v>
      </c>
      <c r="F108" s="301">
        <v>21467600</v>
      </c>
      <c r="G108" s="301">
        <v>21109600</v>
      </c>
      <c r="H108" s="301">
        <v>16220969.5</v>
      </c>
      <c r="I108" s="302">
        <v>75.560237287819788</v>
      </c>
      <c r="J108" s="302">
        <v>76.841671561753898</v>
      </c>
    </row>
    <row r="109" spans="1:10" ht="45.75" customHeight="1" x14ac:dyDescent="0.25">
      <c r="A109" s="299" t="s">
        <v>247</v>
      </c>
      <c r="B109" s="300" t="s">
        <v>1171</v>
      </c>
      <c r="C109" s="300" t="s">
        <v>1174</v>
      </c>
      <c r="D109" s="300" t="s">
        <v>630</v>
      </c>
      <c r="E109" s="300" t="s">
        <v>248</v>
      </c>
      <c r="F109" s="301">
        <v>21467600</v>
      </c>
      <c r="G109" s="301">
        <v>21109600</v>
      </c>
      <c r="H109" s="301">
        <v>16220969.5</v>
      </c>
      <c r="I109" s="302">
        <v>75.560237287819788</v>
      </c>
      <c r="J109" s="302">
        <v>76.841671561753898</v>
      </c>
    </row>
    <row r="110" spans="1:10" ht="23.25" customHeight="1" x14ac:dyDescent="0.25">
      <c r="A110" s="299" t="s">
        <v>249</v>
      </c>
      <c r="B110" s="300" t="s">
        <v>1171</v>
      </c>
      <c r="C110" s="300" t="s">
        <v>1174</v>
      </c>
      <c r="D110" s="300" t="s">
        <v>630</v>
      </c>
      <c r="E110" s="300" t="s">
        <v>250</v>
      </c>
      <c r="F110" s="301">
        <v>9400000</v>
      </c>
      <c r="G110" s="301">
        <v>15327854.16</v>
      </c>
      <c r="H110" s="301">
        <v>15285604.77</v>
      </c>
      <c r="I110" s="302">
        <v>162.61281670212767</v>
      </c>
      <c r="J110" s="302">
        <v>99.724362004237648</v>
      </c>
    </row>
    <row r="111" spans="1:10" ht="23.25" customHeight="1" x14ac:dyDescent="0.25">
      <c r="A111" s="299" t="s">
        <v>251</v>
      </c>
      <c r="B111" s="300" t="s">
        <v>1171</v>
      </c>
      <c r="C111" s="300" t="s">
        <v>1174</v>
      </c>
      <c r="D111" s="300" t="s">
        <v>630</v>
      </c>
      <c r="E111" s="300" t="s">
        <v>252</v>
      </c>
      <c r="F111" s="301">
        <v>9400000</v>
      </c>
      <c r="G111" s="301">
        <v>15327854.16</v>
      </c>
      <c r="H111" s="301">
        <v>15285604.77</v>
      </c>
      <c r="I111" s="302">
        <v>162.61281670212767</v>
      </c>
      <c r="J111" s="302">
        <v>99.724362004237648</v>
      </c>
    </row>
    <row r="112" spans="1:10" ht="45.75" customHeight="1" x14ac:dyDescent="0.25">
      <c r="A112" s="299" t="s">
        <v>631</v>
      </c>
      <c r="B112" s="300" t="s">
        <v>1171</v>
      </c>
      <c r="C112" s="300" t="s">
        <v>1174</v>
      </c>
      <c r="D112" s="300" t="s">
        <v>632</v>
      </c>
      <c r="E112" s="300"/>
      <c r="F112" s="301">
        <v>430000</v>
      </c>
      <c r="G112" s="301">
        <v>853000</v>
      </c>
      <c r="H112" s="301">
        <v>836201.24</v>
      </c>
      <c r="I112" s="302">
        <v>194.4654046511628</v>
      </c>
      <c r="J112" s="302">
        <v>98.030626025791321</v>
      </c>
    </row>
    <row r="113" spans="1:10" ht="45.75" customHeight="1" x14ac:dyDescent="0.25">
      <c r="A113" s="299" t="s">
        <v>245</v>
      </c>
      <c r="B113" s="300" t="s">
        <v>1171</v>
      </c>
      <c r="C113" s="300" t="s">
        <v>1174</v>
      </c>
      <c r="D113" s="300" t="s">
        <v>632</v>
      </c>
      <c r="E113" s="300" t="s">
        <v>246</v>
      </c>
      <c r="F113" s="301">
        <v>430000</v>
      </c>
      <c r="G113" s="301">
        <v>853000</v>
      </c>
      <c r="H113" s="301">
        <v>836201.24</v>
      </c>
      <c r="I113" s="302">
        <v>194.4654046511628</v>
      </c>
      <c r="J113" s="302">
        <v>98.030626025791321</v>
      </c>
    </row>
    <row r="114" spans="1:10" ht="45.75" customHeight="1" x14ac:dyDescent="0.25">
      <c r="A114" s="299" t="s">
        <v>247</v>
      </c>
      <c r="B114" s="300" t="s">
        <v>1171</v>
      </c>
      <c r="C114" s="300" t="s">
        <v>1174</v>
      </c>
      <c r="D114" s="300" t="s">
        <v>632</v>
      </c>
      <c r="E114" s="300" t="s">
        <v>248</v>
      </c>
      <c r="F114" s="301">
        <v>430000</v>
      </c>
      <c r="G114" s="301">
        <v>853000</v>
      </c>
      <c r="H114" s="301">
        <v>836201.24</v>
      </c>
      <c r="I114" s="302">
        <v>194.4654046511628</v>
      </c>
      <c r="J114" s="302">
        <v>98.030626025791321</v>
      </c>
    </row>
    <row r="115" spans="1:10" ht="23.25" customHeight="1" x14ac:dyDescent="0.25">
      <c r="A115" s="299" t="s">
        <v>633</v>
      </c>
      <c r="B115" s="300" t="s">
        <v>1171</v>
      </c>
      <c r="C115" s="300" t="s">
        <v>1174</v>
      </c>
      <c r="D115" s="300" t="s">
        <v>634</v>
      </c>
      <c r="E115" s="300"/>
      <c r="F115" s="301">
        <v>800000</v>
      </c>
      <c r="G115" s="301">
        <v>855000</v>
      </c>
      <c r="H115" s="301">
        <v>854630</v>
      </c>
      <c r="I115" s="302">
        <v>106.82875</v>
      </c>
      <c r="J115" s="302">
        <v>99.956725146198835</v>
      </c>
    </row>
    <row r="116" spans="1:10" ht="23.25" customHeight="1" x14ac:dyDescent="0.25">
      <c r="A116" s="299" t="s">
        <v>249</v>
      </c>
      <c r="B116" s="300" t="s">
        <v>1171</v>
      </c>
      <c r="C116" s="300" t="s">
        <v>1174</v>
      </c>
      <c r="D116" s="300" t="s">
        <v>634</v>
      </c>
      <c r="E116" s="300" t="s">
        <v>250</v>
      </c>
      <c r="F116" s="301">
        <v>800000</v>
      </c>
      <c r="G116" s="301">
        <v>855000</v>
      </c>
      <c r="H116" s="301">
        <v>854630</v>
      </c>
      <c r="I116" s="302">
        <v>106.82875</v>
      </c>
      <c r="J116" s="302">
        <v>99.956725146198835</v>
      </c>
    </row>
    <row r="117" spans="1:10" ht="23.25" customHeight="1" x14ac:dyDescent="0.25">
      <c r="A117" s="299" t="s">
        <v>251</v>
      </c>
      <c r="B117" s="300" t="s">
        <v>1171</v>
      </c>
      <c r="C117" s="300" t="s">
        <v>1174</v>
      </c>
      <c r="D117" s="300" t="s">
        <v>634</v>
      </c>
      <c r="E117" s="300" t="s">
        <v>252</v>
      </c>
      <c r="F117" s="301">
        <v>800000</v>
      </c>
      <c r="G117" s="301">
        <v>855000</v>
      </c>
      <c r="H117" s="301">
        <v>854630</v>
      </c>
      <c r="I117" s="302">
        <v>106.82875</v>
      </c>
      <c r="J117" s="302">
        <v>99.956725146198835</v>
      </c>
    </row>
    <row r="118" spans="1:10" ht="34.5" customHeight="1" x14ac:dyDescent="0.25">
      <c r="A118" s="299" t="s">
        <v>1534</v>
      </c>
      <c r="B118" s="300" t="s">
        <v>1171</v>
      </c>
      <c r="C118" s="300" t="s">
        <v>1174</v>
      </c>
      <c r="D118" s="300" t="s">
        <v>1535</v>
      </c>
      <c r="E118" s="300"/>
      <c r="F118" s="301">
        <v>10007500</v>
      </c>
      <c r="G118" s="301">
        <v>10007500</v>
      </c>
      <c r="H118" s="301">
        <v>9924139.4800000004</v>
      </c>
      <c r="I118" s="302">
        <v>99.167019535348487</v>
      </c>
      <c r="J118" s="302">
        <v>99.167019535348487</v>
      </c>
    </row>
    <row r="119" spans="1:10" ht="113.25" customHeight="1" x14ac:dyDescent="0.25">
      <c r="A119" s="299" t="s">
        <v>242</v>
      </c>
      <c r="B119" s="300" t="s">
        <v>1171</v>
      </c>
      <c r="C119" s="300" t="s">
        <v>1174</v>
      </c>
      <c r="D119" s="300" t="s">
        <v>1535</v>
      </c>
      <c r="E119" s="300" t="s">
        <v>218</v>
      </c>
      <c r="F119" s="301">
        <v>9957500</v>
      </c>
      <c r="G119" s="301">
        <v>9957500</v>
      </c>
      <c r="H119" s="301">
        <v>9924139.4800000004</v>
      </c>
      <c r="I119" s="302">
        <v>99.664970926437363</v>
      </c>
      <c r="J119" s="302">
        <v>99.664970926437363</v>
      </c>
    </row>
    <row r="120" spans="1:10" ht="34.5" customHeight="1" x14ac:dyDescent="0.25">
      <c r="A120" s="299" t="s">
        <v>243</v>
      </c>
      <c r="B120" s="300" t="s">
        <v>1171</v>
      </c>
      <c r="C120" s="300" t="s">
        <v>1174</v>
      </c>
      <c r="D120" s="300" t="s">
        <v>1535</v>
      </c>
      <c r="E120" s="300" t="s">
        <v>220</v>
      </c>
      <c r="F120" s="301">
        <v>9957500</v>
      </c>
      <c r="G120" s="301">
        <v>9957500</v>
      </c>
      <c r="H120" s="301">
        <v>9924139.4800000004</v>
      </c>
      <c r="I120" s="302">
        <v>99.664970926437363</v>
      </c>
      <c r="J120" s="302">
        <v>99.664970926437363</v>
      </c>
    </row>
    <row r="121" spans="1:10" ht="45.75" customHeight="1" x14ac:dyDescent="0.25">
      <c r="A121" s="299" t="s">
        <v>245</v>
      </c>
      <c r="B121" s="300" t="s">
        <v>1171</v>
      </c>
      <c r="C121" s="300" t="s">
        <v>1174</v>
      </c>
      <c r="D121" s="300" t="s">
        <v>1535</v>
      </c>
      <c r="E121" s="300" t="s">
        <v>246</v>
      </c>
      <c r="F121" s="301">
        <v>50000</v>
      </c>
      <c r="G121" s="301">
        <v>50000</v>
      </c>
      <c r="H121" s="301">
        <v>0</v>
      </c>
      <c r="I121" s="302">
        <v>0</v>
      </c>
      <c r="J121" s="302">
        <v>0</v>
      </c>
    </row>
    <row r="122" spans="1:10" ht="45.75" customHeight="1" x14ac:dyDescent="0.25">
      <c r="A122" s="299" t="s">
        <v>247</v>
      </c>
      <c r="B122" s="300" t="s">
        <v>1171</v>
      </c>
      <c r="C122" s="300" t="s">
        <v>1174</v>
      </c>
      <c r="D122" s="300" t="s">
        <v>1535</v>
      </c>
      <c r="E122" s="300" t="s">
        <v>248</v>
      </c>
      <c r="F122" s="301">
        <v>50000</v>
      </c>
      <c r="G122" s="301">
        <v>50000</v>
      </c>
      <c r="H122" s="301">
        <v>0</v>
      </c>
      <c r="I122" s="302">
        <v>0</v>
      </c>
      <c r="J122" s="302">
        <v>0</v>
      </c>
    </row>
    <row r="123" spans="1:10" ht="68.25" customHeight="1" x14ac:dyDescent="0.25">
      <c r="A123" s="299" t="s">
        <v>1536</v>
      </c>
      <c r="B123" s="300" t="s">
        <v>1171</v>
      </c>
      <c r="C123" s="300" t="s">
        <v>1174</v>
      </c>
      <c r="D123" s="300" t="s">
        <v>1537</v>
      </c>
      <c r="E123" s="300"/>
      <c r="F123" s="301">
        <v>500000</v>
      </c>
      <c r="G123" s="301">
        <v>500000</v>
      </c>
      <c r="H123" s="301">
        <v>265343</v>
      </c>
      <c r="I123" s="302">
        <v>53.068599999999996</v>
      </c>
      <c r="J123" s="302">
        <v>53.068599999999996</v>
      </c>
    </row>
    <row r="124" spans="1:10" ht="192" customHeight="1" x14ac:dyDescent="0.25">
      <c r="A124" s="299" t="s">
        <v>627</v>
      </c>
      <c r="B124" s="300" t="s">
        <v>1171</v>
      </c>
      <c r="C124" s="300" t="s">
        <v>1174</v>
      </c>
      <c r="D124" s="300" t="s">
        <v>1538</v>
      </c>
      <c r="E124" s="300"/>
      <c r="F124" s="301">
        <v>500000</v>
      </c>
      <c r="G124" s="301">
        <v>500000</v>
      </c>
      <c r="H124" s="301">
        <v>265343</v>
      </c>
      <c r="I124" s="302">
        <v>53.068599999999996</v>
      </c>
      <c r="J124" s="302">
        <v>53.068599999999996</v>
      </c>
    </row>
    <row r="125" spans="1:10" ht="45.75" customHeight="1" x14ac:dyDescent="0.25">
      <c r="A125" s="299" t="s">
        <v>245</v>
      </c>
      <c r="B125" s="300" t="s">
        <v>1171</v>
      </c>
      <c r="C125" s="300" t="s">
        <v>1174</v>
      </c>
      <c r="D125" s="300" t="s">
        <v>1538</v>
      </c>
      <c r="E125" s="300" t="s">
        <v>246</v>
      </c>
      <c r="F125" s="301">
        <v>500000</v>
      </c>
      <c r="G125" s="301">
        <v>500000</v>
      </c>
      <c r="H125" s="301">
        <v>265343</v>
      </c>
      <c r="I125" s="302">
        <v>53.068599999999996</v>
      </c>
      <c r="J125" s="302">
        <v>53.068599999999996</v>
      </c>
    </row>
    <row r="126" spans="1:10" ht="45.75" customHeight="1" x14ac:dyDescent="0.25">
      <c r="A126" s="299" t="s">
        <v>247</v>
      </c>
      <c r="B126" s="300" t="s">
        <v>1171</v>
      </c>
      <c r="C126" s="300" t="s">
        <v>1174</v>
      </c>
      <c r="D126" s="300" t="s">
        <v>1538</v>
      </c>
      <c r="E126" s="300" t="s">
        <v>248</v>
      </c>
      <c r="F126" s="301">
        <v>500000</v>
      </c>
      <c r="G126" s="301">
        <v>500000</v>
      </c>
      <c r="H126" s="301">
        <v>265343</v>
      </c>
      <c r="I126" s="302">
        <v>53.068599999999996</v>
      </c>
      <c r="J126" s="302">
        <v>53.068599999999996</v>
      </c>
    </row>
    <row r="127" spans="1:10" ht="34.5" customHeight="1" x14ac:dyDescent="0.25">
      <c r="A127" s="299" t="s">
        <v>857</v>
      </c>
      <c r="B127" s="300" t="s">
        <v>1171</v>
      </c>
      <c r="C127" s="300" t="s">
        <v>1174</v>
      </c>
      <c r="D127" s="300" t="s">
        <v>325</v>
      </c>
      <c r="E127" s="300"/>
      <c r="F127" s="301">
        <v>4600000</v>
      </c>
      <c r="G127" s="301">
        <v>11433460.550000001</v>
      </c>
      <c r="H127" s="301">
        <v>10330364.23</v>
      </c>
      <c r="I127" s="302">
        <v>224.57313543478264</v>
      </c>
      <c r="J127" s="302">
        <v>90.352034581516094</v>
      </c>
    </row>
    <row r="128" spans="1:10" ht="79.5" customHeight="1" x14ac:dyDescent="0.25">
      <c r="A128" s="299" t="s">
        <v>858</v>
      </c>
      <c r="B128" s="300" t="s">
        <v>1171</v>
      </c>
      <c r="C128" s="300" t="s">
        <v>1174</v>
      </c>
      <c r="D128" s="300" t="s">
        <v>327</v>
      </c>
      <c r="E128" s="300"/>
      <c r="F128" s="301">
        <v>4600000</v>
      </c>
      <c r="G128" s="301">
        <v>4202660.55</v>
      </c>
      <c r="H128" s="301">
        <v>3167318.62</v>
      </c>
      <c r="I128" s="302">
        <v>68.854752608695662</v>
      </c>
      <c r="J128" s="302">
        <v>75.36460730810154</v>
      </c>
    </row>
    <row r="129" spans="1:10" ht="34.5" customHeight="1" x14ac:dyDescent="0.25">
      <c r="A129" s="299" t="s">
        <v>859</v>
      </c>
      <c r="B129" s="300" t="s">
        <v>1171</v>
      </c>
      <c r="C129" s="300" t="s">
        <v>1174</v>
      </c>
      <c r="D129" s="300" t="s">
        <v>328</v>
      </c>
      <c r="E129" s="300"/>
      <c r="F129" s="301">
        <v>4600000</v>
      </c>
      <c r="G129" s="301">
        <v>4202660.55</v>
      </c>
      <c r="H129" s="301">
        <v>3167318.62</v>
      </c>
      <c r="I129" s="302">
        <v>68.854752608695662</v>
      </c>
      <c r="J129" s="302">
        <v>75.36460730810154</v>
      </c>
    </row>
    <row r="130" spans="1:10" ht="23.25" customHeight="1" x14ac:dyDescent="0.25">
      <c r="A130" s="299" t="s">
        <v>635</v>
      </c>
      <c r="B130" s="300" t="s">
        <v>1171</v>
      </c>
      <c r="C130" s="300" t="s">
        <v>1174</v>
      </c>
      <c r="D130" s="300" t="s">
        <v>636</v>
      </c>
      <c r="E130" s="300"/>
      <c r="F130" s="301">
        <v>4600000</v>
      </c>
      <c r="G130" s="301">
        <v>4202660.55</v>
      </c>
      <c r="H130" s="301">
        <v>3167318.62</v>
      </c>
      <c r="I130" s="302">
        <v>68.854752608695662</v>
      </c>
      <c r="J130" s="302">
        <v>75.36460730810154</v>
      </c>
    </row>
    <row r="131" spans="1:10" ht="45.75" customHeight="1" x14ac:dyDescent="0.25">
      <c r="A131" s="299" t="s">
        <v>245</v>
      </c>
      <c r="B131" s="300" t="s">
        <v>1171</v>
      </c>
      <c r="C131" s="300" t="s">
        <v>1174</v>
      </c>
      <c r="D131" s="300" t="s">
        <v>636</v>
      </c>
      <c r="E131" s="300" t="s">
        <v>246</v>
      </c>
      <c r="F131" s="301">
        <v>4600000</v>
      </c>
      <c r="G131" s="301">
        <v>4202660.55</v>
      </c>
      <c r="H131" s="301">
        <v>3167318.62</v>
      </c>
      <c r="I131" s="302">
        <v>68.854752608695662</v>
      </c>
      <c r="J131" s="302">
        <v>75.36460730810154</v>
      </c>
    </row>
    <row r="132" spans="1:10" ht="45.75" customHeight="1" x14ac:dyDescent="0.25">
      <c r="A132" s="299" t="s">
        <v>247</v>
      </c>
      <c r="B132" s="300" t="s">
        <v>1171</v>
      </c>
      <c r="C132" s="300" t="s">
        <v>1174</v>
      </c>
      <c r="D132" s="300" t="s">
        <v>636</v>
      </c>
      <c r="E132" s="300" t="s">
        <v>248</v>
      </c>
      <c r="F132" s="301">
        <v>4600000</v>
      </c>
      <c r="G132" s="301">
        <v>4202660.55</v>
      </c>
      <c r="H132" s="301">
        <v>3167318.62</v>
      </c>
      <c r="I132" s="302">
        <v>68.854752608695662</v>
      </c>
      <c r="J132" s="302">
        <v>75.36460730810154</v>
      </c>
    </row>
    <row r="133" spans="1:10" ht="34.5" customHeight="1" x14ac:dyDescent="0.25">
      <c r="A133" s="299" t="s">
        <v>860</v>
      </c>
      <c r="B133" s="300" t="s">
        <v>1171</v>
      </c>
      <c r="C133" s="300" t="s">
        <v>1174</v>
      </c>
      <c r="D133" s="300" t="s">
        <v>329</v>
      </c>
      <c r="E133" s="300"/>
      <c r="F133" s="301">
        <v>0</v>
      </c>
      <c r="G133" s="301">
        <v>0</v>
      </c>
      <c r="H133" s="301">
        <v>0</v>
      </c>
      <c r="I133" s="302">
        <v>0</v>
      </c>
      <c r="J133" s="302">
        <v>0</v>
      </c>
    </row>
    <row r="134" spans="1:10" ht="23.25" customHeight="1" x14ac:dyDescent="0.25">
      <c r="A134" s="299" t="s">
        <v>637</v>
      </c>
      <c r="B134" s="300" t="s">
        <v>1171</v>
      </c>
      <c r="C134" s="300" t="s">
        <v>1174</v>
      </c>
      <c r="D134" s="300" t="s">
        <v>638</v>
      </c>
      <c r="E134" s="300"/>
      <c r="F134" s="301">
        <v>0</v>
      </c>
      <c r="G134" s="301">
        <v>0</v>
      </c>
      <c r="H134" s="301">
        <v>0</v>
      </c>
      <c r="I134" s="302">
        <v>0</v>
      </c>
      <c r="J134" s="302">
        <v>0</v>
      </c>
    </row>
    <row r="135" spans="1:10" ht="45.75" customHeight="1" x14ac:dyDescent="0.25">
      <c r="A135" s="299" t="s">
        <v>245</v>
      </c>
      <c r="B135" s="300" t="s">
        <v>1171</v>
      </c>
      <c r="C135" s="300" t="s">
        <v>1174</v>
      </c>
      <c r="D135" s="300" t="s">
        <v>638</v>
      </c>
      <c r="E135" s="300" t="s">
        <v>246</v>
      </c>
      <c r="F135" s="301">
        <v>0</v>
      </c>
      <c r="G135" s="301">
        <v>0</v>
      </c>
      <c r="H135" s="301">
        <v>0</v>
      </c>
      <c r="I135" s="302">
        <v>0</v>
      </c>
      <c r="J135" s="302">
        <v>0</v>
      </c>
    </row>
    <row r="136" spans="1:10" ht="45.75" customHeight="1" x14ac:dyDescent="0.25">
      <c r="A136" s="299" t="s">
        <v>247</v>
      </c>
      <c r="B136" s="300" t="s">
        <v>1171</v>
      </c>
      <c r="C136" s="300" t="s">
        <v>1174</v>
      </c>
      <c r="D136" s="300" t="s">
        <v>638</v>
      </c>
      <c r="E136" s="300" t="s">
        <v>248</v>
      </c>
      <c r="F136" s="301">
        <v>0</v>
      </c>
      <c r="G136" s="301">
        <v>0</v>
      </c>
      <c r="H136" s="301">
        <v>0</v>
      </c>
      <c r="I136" s="302">
        <v>0</v>
      </c>
      <c r="J136" s="302">
        <v>0</v>
      </c>
    </row>
    <row r="137" spans="1:10" ht="23.25" customHeight="1" x14ac:dyDescent="0.25">
      <c r="A137" s="299" t="s">
        <v>1516</v>
      </c>
      <c r="B137" s="300" t="s">
        <v>1171</v>
      </c>
      <c r="C137" s="300" t="s">
        <v>1174</v>
      </c>
      <c r="D137" s="300" t="s">
        <v>1539</v>
      </c>
      <c r="E137" s="300"/>
      <c r="F137" s="301">
        <v>0</v>
      </c>
      <c r="G137" s="301">
        <v>7230800</v>
      </c>
      <c r="H137" s="301">
        <v>7163045.6100000003</v>
      </c>
      <c r="I137" s="302">
        <v>0</v>
      </c>
      <c r="J137" s="302">
        <v>99.062975189467281</v>
      </c>
    </row>
    <row r="138" spans="1:10" ht="57" customHeight="1" x14ac:dyDescent="0.25">
      <c r="A138" s="299" t="s">
        <v>839</v>
      </c>
      <c r="B138" s="300" t="s">
        <v>1171</v>
      </c>
      <c r="C138" s="300" t="s">
        <v>1174</v>
      </c>
      <c r="D138" s="300" t="s">
        <v>1540</v>
      </c>
      <c r="E138" s="300"/>
      <c r="F138" s="301">
        <v>0</v>
      </c>
      <c r="G138" s="301">
        <v>1625123</v>
      </c>
      <c r="H138" s="301">
        <v>1562937.44</v>
      </c>
      <c r="I138" s="302">
        <v>0</v>
      </c>
      <c r="J138" s="302">
        <v>96.17348594537151</v>
      </c>
    </row>
    <row r="139" spans="1:10" ht="45.75" customHeight="1" x14ac:dyDescent="0.25">
      <c r="A139" s="299" t="s">
        <v>616</v>
      </c>
      <c r="B139" s="300" t="s">
        <v>1171</v>
      </c>
      <c r="C139" s="300" t="s">
        <v>1174</v>
      </c>
      <c r="D139" s="300" t="s">
        <v>1541</v>
      </c>
      <c r="E139" s="300"/>
      <c r="F139" s="301">
        <v>0</v>
      </c>
      <c r="G139" s="301">
        <v>1625123</v>
      </c>
      <c r="H139" s="301">
        <v>1562937.44</v>
      </c>
      <c r="I139" s="302">
        <v>0</v>
      </c>
      <c r="J139" s="302">
        <v>96.17348594537151</v>
      </c>
    </row>
    <row r="140" spans="1:10" ht="113.25" customHeight="1" x14ac:dyDescent="0.25">
      <c r="A140" s="299" t="s">
        <v>242</v>
      </c>
      <c r="B140" s="300" t="s">
        <v>1171</v>
      </c>
      <c r="C140" s="300" t="s">
        <v>1174</v>
      </c>
      <c r="D140" s="300" t="s">
        <v>1541</v>
      </c>
      <c r="E140" s="300" t="s">
        <v>218</v>
      </c>
      <c r="F140" s="301">
        <v>0</v>
      </c>
      <c r="G140" s="301">
        <v>1625123</v>
      </c>
      <c r="H140" s="301">
        <v>1562937.44</v>
      </c>
      <c r="I140" s="302">
        <v>0</v>
      </c>
      <c r="J140" s="302">
        <v>96.17348594537151</v>
      </c>
    </row>
    <row r="141" spans="1:10" ht="34.5" customHeight="1" x14ac:dyDescent="0.25">
      <c r="A141" s="299" t="s">
        <v>243</v>
      </c>
      <c r="B141" s="300" t="s">
        <v>1171</v>
      </c>
      <c r="C141" s="300" t="s">
        <v>1174</v>
      </c>
      <c r="D141" s="300" t="s">
        <v>1541</v>
      </c>
      <c r="E141" s="300" t="s">
        <v>220</v>
      </c>
      <c r="F141" s="301">
        <v>0</v>
      </c>
      <c r="G141" s="301">
        <v>1625123</v>
      </c>
      <c r="H141" s="301">
        <v>1562937.44</v>
      </c>
      <c r="I141" s="302">
        <v>0</v>
      </c>
      <c r="J141" s="302">
        <v>96.17348594537151</v>
      </c>
    </row>
    <row r="142" spans="1:10" ht="102" customHeight="1" x14ac:dyDescent="0.25">
      <c r="A142" s="299" t="s">
        <v>841</v>
      </c>
      <c r="B142" s="300" t="s">
        <v>1171</v>
      </c>
      <c r="C142" s="300" t="s">
        <v>1174</v>
      </c>
      <c r="D142" s="300" t="s">
        <v>1542</v>
      </c>
      <c r="E142" s="300"/>
      <c r="F142" s="301">
        <v>0</v>
      </c>
      <c r="G142" s="301">
        <v>5605677</v>
      </c>
      <c r="H142" s="301">
        <v>5600108.1699999999</v>
      </c>
      <c r="I142" s="302">
        <v>0</v>
      </c>
      <c r="J142" s="302">
        <v>99.900657315788976</v>
      </c>
    </row>
    <row r="143" spans="1:10" ht="113.25" customHeight="1" x14ac:dyDescent="0.25">
      <c r="A143" s="299" t="s">
        <v>1518</v>
      </c>
      <c r="B143" s="300" t="s">
        <v>1171</v>
      </c>
      <c r="C143" s="300" t="s">
        <v>1174</v>
      </c>
      <c r="D143" s="300" t="s">
        <v>1543</v>
      </c>
      <c r="E143" s="300"/>
      <c r="F143" s="301">
        <v>0</v>
      </c>
      <c r="G143" s="301">
        <v>4152000</v>
      </c>
      <c r="H143" s="301">
        <v>4152000</v>
      </c>
      <c r="I143" s="302">
        <v>0</v>
      </c>
      <c r="J143" s="302">
        <v>100</v>
      </c>
    </row>
    <row r="144" spans="1:10" ht="113.25" customHeight="1" x14ac:dyDescent="0.25">
      <c r="A144" s="299" t="s">
        <v>242</v>
      </c>
      <c r="B144" s="300" t="s">
        <v>1171</v>
      </c>
      <c r="C144" s="300" t="s">
        <v>1174</v>
      </c>
      <c r="D144" s="300" t="s">
        <v>1543</v>
      </c>
      <c r="E144" s="300" t="s">
        <v>218</v>
      </c>
      <c r="F144" s="301">
        <v>0</v>
      </c>
      <c r="G144" s="301">
        <v>4152000</v>
      </c>
      <c r="H144" s="301">
        <v>4152000</v>
      </c>
      <c r="I144" s="302">
        <v>0</v>
      </c>
      <c r="J144" s="302">
        <v>100</v>
      </c>
    </row>
    <row r="145" spans="1:10" ht="34.5" customHeight="1" x14ac:dyDescent="0.25">
      <c r="A145" s="299" t="s">
        <v>243</v>
      </c>
      <c r="B145" s="300" t="s">
        <v>1171</v>
      </c>
      <c r="C145" s="300" t="s">
        <v>1174</v>
      </c>
      <c r="D145" s="300" t="s">
        <v>1543</v>
      </c>
      <c r="E145" s="300" t="s">
        <v>220</v>
      </c>
      <c r="F145" s="301">
        <v>0</v>
      </c>
      <c r="G145" s="301">
        <v>4152000</v>
      </c>
      <c r="H145" s="301">
        <v>4152000</v>
      </c>
      <c r="I145" s="302">
        <v>0</v>
      </c>
      <c r="J145" s="302">
        <v>100</v>
      </c>
    </row>
    <row r="146" spans="1:10" ht="135.75" customHeight="1" x14ac:dyDescent="0.25">
      <c r="A146" s="299" t="s">
        <v>1520</v>
      </c>
      <c r="B146" s="300" t="s">
        <v>1171</v>
      </c>
      <c r="C146" s="300" t="s">
        <v>1174</v>
      </c>
      <c r="D146" s="300" t="s">
        <v>1544</v>
      </c>
      <c r="E146" s="300"/>
      <c r="F146" s="301">
        <v>0</v>
      </c>
      <c r="G146" s="301">
        <v>1453677</v>
      </c>
      <c r="H146" s="301">
        <v>1448108.17</v>
      </c>
      <c r="I146" s="302">
        <v>0</v>
      </c>
      <c r="J146" s="302">
        <v>99.616914211341296</v>
      </c>
    </row>
    <row r="147" spans="1:10" ht="113.25" customHeight="1" x14ac:dyDescent="0.25">
      <c r="A147" s="299" t="s">
        <v>242</v>
      </c>
      <c r="B147" s="300" t="s">
        <v>1171</v>
      </c>
      <c r="C147" s="300" t="s">
        <v>1174</v>
      </c>
      <c r="D147" s="300" t="s">
        <v>1544</v>
      </c>
      <c r="E147" s="300" t="s">
        <v>218</v>
      </c>
      <c r="F147" s="301">
        <v>0</v>
      </c>
      <c r="G147" s="301">
        <v>1453677</v>
      </c>
      <c r="H147" s="301">
        <v>1448108.17</v>
      </c>
      <c r="I147" s="302">
        <v>0</v>
      </c>
      <c r="J147" s="302">
        <v>99.616914211341296</v>
      </c>
    </row>
    <row r="148" spans="1:10" ht="34.5" customHeight="1" x14ac:dyDescent="0.25">
      <c r="A148" s="299" t="s">
        <v>243</v>
      </c>
      <c r="B148" s="300" t="s">
        <v>1171</v>
      </c>
      <c r="C148" s="300" t="s">
        <v>1174</v>
      </c>
      <c r="D148" s="300" t="s">
        <v>1544</v>
      </c>
      <c r="E148" s="300" t="s">
        <v>220</v>
      </c>
      <c r="F148" s="301">
        <v>0</v>
      </c>
      <c r="G148" s="301">
        <v>1453677</v>
      </c>
      <c r="H148" s="301">
        <v>1448108.17</v>
      </c>
      <c r="I148" s="302">
        <v>0</v>
      </c>
      <c r="J148" s="302">
        <v>99.616914211341296</v>
      </c>
    </row>
    <row r="149" spans="1:10" ht="34.5" customHeight="1" x14ac:dyDescent="0.25">
      <c r="A149" s="299" t="s">
        <v>861</v>
      </c>
      <c r="B149" s="300" t="s">
        <v>1171</v>
      </c>
      <c r="C149" s="300" t="s">
        <v>1174</v>
      </c>
      <c r="D149" s="300" t="s">
        <v>862</v>
      </c>
      <c r="E149" s="300"/>
      <c r="F149" s="301">
        <v>10618000</v>
      </c>
      <c r="G149" s="301">
        <v>10216730.35</v>
      </c>
      <c r="H149" s="301">
        <v>10110355.859999999</v>
      </c>
      <c r="I149" s="302">
        <v>95.219022979845533</v>
      </c>
      <c r="J149" s="302">
        <v>98.958820617204594</v>
      </c>
    </row>
    <row r="150" spans="1:10" ht="34.5" customHeight="1" x14ac:dyDescent="0.25">
      <c r="A150" s="299" t="s">
        <v>1177</v>
      </c>
      <c r="B150" s="300" t="s">
        <v>1171</v>
      </c>
      <c r="C150" s="300" t="s">
        <v>1174</v>
      </c>
      <c r="D150" s="300" t="s">
        <v>863</v>
      </c>
      <c r="E150" s="300"/>
      <c r="F150" s="301">
        <v>10618000</v>
      </c>
      <c r="G150" s="301">
        <v>10216730.35</v>
      </c>
      <c r="H150" s="301">
        <v>10110355.859999999</v>
      </c>
      <c r="I150" s="302">
        <v>95.219022979845533</v>
      </c>
      <c r="J150" s="302">
        <v>98.958820617204594</v>
      </c>
    </row>
    <row r="151" spans="1:10" ht="124.5" customHeight="1" x14ac:dyDescent="0.25">
      <c r="A151" s="299" t="s">
        <v>1178</v>
      </c>
      <c r="B151" s="300" t="s">
        <v>1171</v>
      </c>
      <c r="C151" s="300" t="s">
        <v>1174</v>
      </c>
      <c r="D151" s="300" t="s">
        <v>864</v>
      </c>
      <c r="E151" s="300"/>
      <c r="F151" s="301">
        <v>0</v>
      </c>
      <c r="G151" s="301">
        <v>0</v>
      </c>
      <c r="H151" s="301">
        <v>0</v>
      </c>
      <c r="I151" s="302">
        <v>0</v>
      </c>
      <c r="J151" s="302">
        <v>0</v>
      </c>
    </row>
    <row r="152" spans="1:10" ht="282" customHeight="1" x14ac:dyDescent="0.25">
      <c r="A152" s="299" t="s">
        <v>639</v>
      </c>
      <c r="B152" s="300" t="s">
        <v>1171</v>
      </c>
      <c r="C152" s="300" t="s">
        <v>1174</v>
      </c>
      <c r="D152" s="300" t="s">
        <v>640</v>
      </c>
      <c r="E152" s="300"/>
      <c r="F152" s="301">
        <v>0</v>
      </c>
      <c r="G152" s="301">
        <v>0</v>
      </c>
      <c r="H152" s="301">
        <v>0</v>
      </c>
      <c r="I152" s="302">
        <v>0</v>
      </c>
      <c r="J152" s="302">
        <v>0</v>
      </c>
    </row>
    <row r="153" spans="1:10" ht="113.25" customHeight="1" x14ac:dyDescent="0.25">
      <c r="A153" s="299" t="s">
        <v>242</v>
      </c>
      <c r="B153" s="300" t="s">
        <v>1171</v>
      </c>
      <c r="C153" s="300" t="s">
        <v>1174</v>
      </c>
      <c r="D153" s="300" t="s">
        <v>640</v>
      </c>
      <c r="E153" s="300" t="s">
        <v>218</v>
      </c>
      <c r="F153" s="301">
        <v>0</v>
      </c>
      <c r="G153" s="301">
        <v>0</v>
      </c>
      <c r="H153" s="301">
        <v>0</v>
      </c>
      <c r="I153" s="302">
        <v>0</v>
      </c>
      <c r="J153" s="302">
        <v>0</v>
      </c>
    </row>
    <row r="154" spans="1:10" ht="34.5" customHeight="1" x14ac:dyDescent="0.25">
      <c r="A154" s="299" t="s">
        <v>243</v>
      </c>
      <c r="B154" s="300" t="s">
        <v>1171</v>
      </c>
      <c r="C154" s="300" t="s">
        <v>1174</v>
      </c>
      <c r="D154" s="300" t="s">
        <v>640</v>
      </c>
      <c r="E154" s="300" t="s">
        <v>220</v>
      </c>
      <c r="F154" s="301">
        <v>0</v>
      </c>
      <c r="G154" s="301">
        <v>0</v>
      </c>
      <c r="H154" s="301">
        <v>0</v>
      </c>
      <c r="I154" s="302">
        <v>0</v>
      </c>
      <c r="J154" s="302">
        <v>0</v>
      </c>
    </row>
    <row r="155" spans="1:10" ht="45.75" customHeight="1" x14ac:dyDescent="0.25">
      <c r="A155" s="299" t="s">
        <v>245</v>
      </c>
      <c r="B155" s="300" t="s">
        <v>1171</v>
      </c>
      <c r="C155" s="300" t="s">
        <v>1174</v>
      </c>
      <c r="D155" s="300" t="s">
        <v>640</v>
      </c>
      <c r="E155" s="300" t="s">
        <v>246</v>
      </c>
      <c r="F155" s="301">
        <v>0</v>
      </c>
      <c r="G155" s="301">
        <v>0</v>
      </c>
      <c r="H155" s="301">
        <v>0</v>
      </c>
      <c r="I155" s="302">
        <v>0</v>
      </c>
      <c r="J155" s="302">
        <v>0</v>
      </c>
    </row>
    <row r="156" spans="1:10" ht="45.75" customHeight="1" x14ac:dyDescent="0.25">
      <c r="A156" s="299" t="s">
        <v>247</v>
      </c>
      <c r="B156" s="300" t="s">
        <v>1171</v>
      </c>
      <c r="C156" s="300" t="s">
        <v>1174</v>
      </c>
      <c r="D156" s="300" t="s">
        <v>640</v>
      </c>
      <c r="E156" s="300" t="s">
        <v>248</v>
      </c>
      <c r="F156" s="301">
        <v>0</v>
      </c>
      <c r="G156" s="301">
        <v>0</v>
      </c>
      <c r="H156" s="301">
        <v>0</v>
      </c>
      <c r="I156" s="302">
        <v>0</v>
      </c>
      <c r="J156" s="302">
        <v>0</v>
      </c>
    </row>
    <row r="157" spans="1:10" ht="304.5" customHeight="1" x14ac:dyDescent="0.25">
      <c r="A157" s="299" t="s">
        <v>641</v>
      </c>
      <c r="B157" s="300" t="s">
        <v>1171</v>
      </c>
      <c r="C157" s="300" t="s">
        <v>1174</v>
      </c>
      <c r="D157" s="300" t="s">
        <v>642</v>
      </c>
      <c r="E157" s="300"/>
      <c r="F157" s="301">
        <v>0</v>
      </c>
      <c r="G157" s="301">
        <v>0</v>
      </c>
      <c r="H157" s="301">
        <v>0</v>
      </c>
      <c r="I157" s="302">
        <v>0</v>
      </c>
      <c r="J157" s="302">
        <v>0</v>
      </c>
    </row>
    <row r="158" spans="1:10" ht="113.25" customHeight="1" x14ac:dyDescent="0.25">
      <c r="A158" s="299" t="s">
        <v>242</v>
      </c>
      <c r="B158" s="300" t="s">
        <v>1171</v>
      </c>
      <c r="C158" s="300" t="s">
        <v>1174</v>
      </c>
      <c r="D158" s="300" t="s">
        <v>642</v>
      </c>
      <c r="E158" s="300" t="s">
        <v>218</v>
      </c>
      <c r="F158" s="301">
        <v>0</v>
      </c>
      <c r="G158" s="301">
        <v>0</v>
      </c>
      <c r="H158" s="301">
        <v>0</v>
      </c>
      <c r="I158" s="302">
        <v>0</v>
      </c>
      <c r="J158" s="302">
        <v>0</v>
      </c>
    </row>
    <row r="159" spans="1:10" ht="34.5" customHeight="1" x14ac:dyDescent="0.25">
      <c r="A159" s="299" t="s">
        <v>243</v>
      </c>
      <c r="B159" s="300" t="s">
        <v>1171</v>
      </c>
      <c r="C159" s="300" t="s">
        <v>1174</v>
      </c>
      <c r="D159" s="300" t="s">
        <v>642</v>
      </c>
      <c r="E159" s="300" t="s">
        <v>220</v>
      </c>
      <c r="F159" s="301">
        <v>0</v>
      </c>
      <c r="G159" s="301">
        <v>0</v>
      </c>
      <c r="H159" s="301">
        <v>0</v>
      </c>
      <c r="I159" s="302">
        <v>0</v>
      </c>
      <c r="J159" s="302">
        <v>0</v>
      </c>
    </row>
    <row r="160" spans="1:10" ht="124.5" customHeight="1" x14ac:dyDescent="0.25">
      <c r="A160" s="299" t="s">
        <v>1545</v>
      </c>
      <c r="B160" s="300" t="s">
        <v>1171</v>
      </c>
      <c r="C160" s="300" t="s">
        <v>1174</v>
      </c>
      <c r="D160" s="300" t="s">
        <v>1546</v>
      </c>
      <c r="E160" s="300"/>
      <c r="F160" s="301">
        <v>10618000</v>
      </c>
      <c r="G160" s="301">
        <v>10216730.35</v>
      </c>
      <c r="H160" s="301">
        <v>10110355.859999999</v>
      </c>
      <c r="I160" s="302">
        <v>95.219022979845533</v>
      </c>
      <c r="J160" s="302">
        <v>98.958820617204594</v>
      </c>
    </row>
    <row r="161" spans="1:10" ht="90.75" customHeight="1" x14ac:dyDescent="0.25">
      <c r="A161" s="299" t="s">
        <v>1547</v>
      </c>
      <c r="B161" s="300" t="s">
        <v>1171</v>
      </c>
      <c r="C161" s="300" t="s">
        <v>1174</v>
      </c>
      <c r="D161" s="300" t="s">
        <v>1548</v>
      </c>
      <c r="E161" s="300"/>
      <c r="F161" s="301">
        <v>5477000</v>
      </c>
      <c r="G161" s="301">
        <v>5477000</v>
      </c>
      <c r="H161" s="301">
        <v>5376335.5099999998</v>
      </c>
      <c r="I161" s="302">
        <v>98.162050575132369</v>
      </c>
      <c r="J161" s="302">
        <v>98.162050575132369</v>
      </c>
    </row>
    <row r="162" spans="1:10" ht="113.25" customHeight="1" x14ac:dyDescent="0.25">
      <c r="A162" s="299" t="s">
        <v>242</v>
      </c>
      <c r="B162" s="300" t="s">
        <v>1171</v>
      </c>
      <c r="C162" s="300" t="s">
        <v>1174</v>
      </c>
      <c r="D162" s="300" t="s">
        <v>1548</v>
      </c>
      <c r="E162" s="300" t="s">
        <v>218</v>
      </c>
      <c r="F162" s="301">
        <v>5477000</v>
      </c>
      <c r="G162" s="301">
        <v>4356100</v>
      </c>
      <c r="H162" s="301">
        <v>4344219.47</v>
      </c>
      <c r="I162" s="302">
        <v>79.317499908709138</v>
      </c>
      <c r="J162" s="302">
        <v>99.727266821239184</v>
      </c>
    </row>
    <row r="163" spans="1:10" ht="34.5" customHeight="1" x14ac:dyDescent="0.25">
      <c r="A163" s="299" t="s">
        <v>243</v>
      </c>
      <c r="B163" s="300" t="s">
        <v>1171</v>
      </c>
      <c r="C163" s="300" t="s">
        <v>1174</v>
      </c>
      <c r="D163" s="300" t="s">
        <v>1548</v>
      </c>
      <c r="E163" s="300" t="s">
        <v>220</v>
      </c>
      <c r="F163" s="301">
        <v>5477000</v>
      </c>
      <c r="G163" s="301">
        <v>4356100</v>
      </c>
      <c r="H163" s="301">
        <v>4344219.47</v>
      </c>
      <c r="I163" s="302">
        <v>79.317499908709138</v>
      </c>
      <c r="J163" s="302">
        <v>99.727266821239184</v>
      </c>
    </row>
    <row r="164" spans="1:10" ht="45.75" customHeight="1" x14ac:dyDescent="0.25">
      <c r="A164" s="299" t="s">
        <v>245</v>
      </c>
      <c r="B164" s="300" t="s">
        <v>1171</v>
      </c>
      <c r="C164" s="300" t="s">
        <v>1174</v>
      </c>
      <c r="D164" s="300" t="s">
        <v>1548</v>
      </c>
      <c r="E164" s="300" t="s">
        <v>246</v>
      </c>
      <c r="F164" s="301">
        <v>0</v>
      </c>
      <c r="G164" s="301">
        <v>1120900</v>
      </c>
      <c r="H164" s="301">
        <v>1032116.04</v>
      </c>
      <c r="I164" s="302">
        <v>0</v>
      </c>
      <c r="J164" s="302">
        <v>92.079225622267828</v>
      </c>
    </row>
    <row r="165" spans="1:10" ht="45.75" customHeight="1" x14ac:dyDescent="0.25">
      <c r="A165" s="299" t="s">
        <v>247</v>
      </c>
      <c r="B165" s="300" t="s">
        <v>1171</v>
      </c>
      <c r="C165" s="300" t="s">
        <v>1174</v>
      </c>
      <c r="D165" s="300" t="s">
        <v>1548</v>
      </c>
      <c r="E165" s="300" t="s">
        <v>248</v>
      </c>
      <c r="F165" s="301">
        <v>0</v>
      </c>
      <c r="G165" s="301">
        <v>1120900</v>
      </c>
      <c r="H165" s="301">
        <v>1032116.04</v>
      </c>
      <c r="I165" s="302">
        <v>0</v>
      </c>
      <c r="J165" s="302">
        <v>92.079225622267828</v>
      </c>
    </row>
    <row r="166" spans="1:10" ht="113.25" customHeight="1" x14ac:dyDescent="0.25">
      <c r="A166" s="299" t="s">
        <v>1549</v>
      </c>
      <c r="B166" s="300" t="s">
        <v>1171</v>
      </c>
      <c r="C166" s="300" t="s">
        <v>1174</v>
      </c>
      <c r="D166" s="300" t="s">
        <v>1550</v>
      </c>
      <c r="E166" s="300"/>
      <c r="F166" s="301">
        <v>5141000</v>
      </c>
      <c r="G166" s="301">
        <v>4739730.3499999996</v>
      </c>
      <c r="H166" s="301">
        <v>4734020.3499999996</v>
      </c>
      <c r="I166" s="302">
        <v>92.083648122933269</v>
      </c>
      <c r="J166" s="302">
        <v>99.879529011602955</v>
      </c>
    </row>
    <row r="167" spans="1:10" ht="113.25" customHeight="1" x14ac:dyDescent="0.25">
      <c r="A167" s="299" t="s">
        <v>242</v>
      </c>
      <c r="B167" s="300" t="s">
        <v>1171</v>
      </c>
      <c r="C167" s="300" t="s">
        <v>1174</v>
      </c>
      <c r="D167" s="300" t="s">
        <v>1550</v>
      </c>
      <c r="E167" s="300" t="s">
        <v>218</v>
      </c>
      <c r="F167" s="301">
        <v>5141000</v>
      </c>
      <c r="G167" s="301">
        <v>4739730.3499999996</v>
      </c>
      <c r="H167" s="301">
        <v>4734020.3499999996</v>
      </c>
      <c r="I167" s="302">
        <v>92.083648122933269</v>
      </c>
      <c r="J167" s="302">
        <v>99.879529011602955</v>
      </c>
    </row>
    <row r="168" spans="1:10" ht="34.5" customHeight="1" x14ac:dyDescent="0.25">
      <c r="A168" s="299" t="s">
        <v>243</v>
      </c>
      <c r="B168" s="300" t="s">
        <v>1171</v>
      </c>
      <c r="C168" s="300" t="s">
        <v>1174</v>
      </c>
      <c r="D168" s="300" t="s">
        <v>1550</v>
      </c>
      <c r="E168" s="300" t="s">
        <v>220</v>
      </c>
      <c r="F168" s="301">
        <v>5141000</v>
      </c>
      <c r="G168" s="301">
        <v>4739730.3499999996</v>
      </c>
      <c r="H168" s="301">
        <v>4734020.3499999996</v>
      </c>
      <c r="I168" s="302">
        <v>92.083648122933269</v>
      </c>
      <c r="J168" s="302">
        <v>99.879529011602955</v>
      </c>
    </row>
    <row r="169" spans="1:10" ht="45.75" customHeight="1" x14ac:dyDescent="0.25">
      <c r="A169" s="299" t="s">
        <v>915</v>
      </c>
      <c r="B169" s="300" t="s">
        <v>1171</v>
      </c>
      <c r="C169" s="300" t="s">
        <v>1174</v>
      </c>
      <c r="D169" s="300" t="s">
        <v>330</v>
      </c>
      <c r="E169" s="300"/>
      <c r="F169" s="301">
        <v>1730200</v>
      </c>
      <c r="G169" s="301">
        <v>1940600.25</v>
      </c>
      <c r="H169" s="301">
        <v>1826087.37</v>
      </c>
      <c r="I169" s="302">
        <v>105.54198185180906</v>
      </c>
      <c r="J169" s="302">
        <v>94.099100007845522</v>
      </c>
    </row>
    <row r="170" spans="1:10" ht="79.5" customHeight="1" x14ac:dyDescent="0.25">
      <c r="A170" s="299" t="s">
        <v>1551</v>
      </c>
      <c r="B170" s="300" t="s">
        <v>1171</v>
      </c>
      <c r="C170" s="300" t="s">
        <v>1174</v>
      </c>
      <c r="D170" s="300" t="s">
        <v>939</v>
      </c>
      <c r="E170" s="300"/>
      <c r="F170" s="301">
        <v>1730200</v>
      </c>
      <c r="G170" s="301">
        <v>1940600.25</v>
      </c>
      <c r="H170" s="301">
        <v>1826087.37</v>
      </c>
      <c r="I170" s="302">
        <v>105.54198185180906</v>
      </c>
      <c r="J170" s="302">
        <v>94.099100007845522</v>
      </c>
    </row>
    <row r="171" spans="1:10" ht="68.25" customHeight="1" x14ac:dyDescent="0.25">
      <c r="A171" s="299" t="s">
        <v>1552</v>
      </c>
      <c r="B171" s="300" t="s">
        <v>1171</v>
      </c>
      <c r="C171" s="300" t="s">
        <v>1174</v>
      </c>
      <c r="D171" s="300" t="s">
        <v>940</v>
      </c>
      <c r="E171" s="300"/>
      <c r="F171" s="301">
        <v>1730200</v>
      </c>
      <c r="G171" s="301">
        <v>1940600.25</v>
      </c>
      <c r="H171" s="301">
        <v>1826087.37</v>
      </c>
      <c r="I171" s="302">
        <v>105.54198185180906</v>
      </c>
      <c r="J171" s="302">
        <v>94.099100007845522</v>
      </c>
    </row>
    <row r="172" spans="1:10" ht="68.25" customHeight="1" x14ac:dyDescent="0.25">
      <c r="A172" s="299" t="s">
        <v>1553</v>
      </c>
      <c r="B172" s="300" t="s">
        <v>1171</v>
      </c>
      <c r="C172" s="300" t="s">
        <v>1174</v>
      </c>
      <c r="D172" s="300" t="s">
        <v>1554</v>
      </c>
      <c r="E172" s="300"/>
      <c r="F172" s="301">
        <v>691000</v>
      </c>
      <c r="G172" s="301">
        <v>1415000</v>
      </c>
      <c r="H172" s="301">
        <v>1312000</v>
      </c>
      <c r="I172" s="302">
        <v>189.8697539797395</v>
      </c>
      <c r="J172" s="302">
        <v>92.720848056537093</v>
      </c>
    </row>
    <row r="173" spans="1:10" ht="113.25" customHeight="1" x14ac:dyDescent="0.25">
      <c r="A173" s="299" t="s">
        <v>242</v>
      </c>
      <c r="B173" s="300" t="s">
        <v>1171</v>
      </c>
      <c r="C173" s="300" t="s">
        <v>1174</v>
      </c>
      <c r="D173" s="300" t="s">
        <v>1554</v>
      </c>
      <c r="E173" s="300" t="s">
        <v>218</v>
      </c>
      <c r="F173" s="301">
        <v>691000</v>
      </c>
      <c r="G173" s="301">
        <v>1331000</v>
      </c>
      <c r="H173" s="301">
        <v>1312000</v>
      </c>
      <c r="I173" s="302">
        <v>189.8697539797395</v>
      </c>
      <c r="J173" s="302">
        <v>98.572501878286999</v>
      </c>
    </row>
    <row r="174" spans="1:10" ht="34.5" customHeight="1" x14ac:dyDescent="0.25">
      <c r="A174" s="299" t="s">
        <v>243</v>
      </c>
      <c r="B174" s="300" t="s">
        <v>1171</v>
      </c>
      <c r="C174" s="300" t="s">
        <v>1174</v>
      </c>
      <c r="D174" s="300" t="s">
        <v>1554</v>
      </c>
      <c r="E174" s="300" t="s">
        <v>220</v>
      </c>
      <c r="F174" s="301">
        <v>691000</v>
      </c>
      <c r="G174" s="301">
        <v>1331000</v>
      </c>
      <c r="H174" s="301">
        <v>1312000</v>
      </c>
      <c r="I174" s="302">
        <v>189.8697539797395</v>
      </c>
      <c r="J174" s="302">
        <v>98.572501878286999</v>
      </c>
    </row>
    <row r="175" spans="1:10" ht="45.75" customHeight="1" x14ac:dyDescent="0.25">
      <c r="A175" s="299" t="s">
        <v>245</v>
      </c>
      <c r="B175" s="300" t="s">
        <v>1171</v>
      </c>
      <c r="C175" s="300" t="s">
        <v>1174</v>
      </c>
      <c r="D175" s="300" t="s">
        <v>1554</v>
      </c>
      <c r="E175" s="300" t="s">
        <v>246</v>
      </c>
      <c r="F175" s="301">
        <v>0</v>
      </c>
      <c r="G175" s="301">
        <v>84000</v>
      </c>
      <c r="H175" s="301">
        <v>0</v>
      </c>
      <c r="I175" s="302">
        <v>0</v>
      </c>
      <c r="J175" s="302">
        <v>0</v>
      </c>
    </row>
    <row r="176" spans="1:10" ht="45.75" customHeight="1" x14ac:dyDescent="0.25">
      <c r="A176" s="299" t="s">
        <v>247</v>
      </c>
      <c r="B176" s="300" t="s">
        <v>1171</v>
      </c>
      <c r="C176" s="300" t="s">
        <v>1174</v>
      </c>
      <c r="D176" s="300" t="s">
        <v>1554</v>
      </c>
      <c r="E176" s="300" t="s">
        <v>248</v>
      </c>
      <c r="F176" s="301">
        <v>0</v>
      </c>
      <c r="G176" s="301">
        <v>84000</v>
      </c>
      <c r="H176" s="301">
        <v>0</v>
      </c>
      <c r="I176" s="302">
        <v>0</v>
      </c>
      <c r="J176" s="302">
        <v>0</v>
      </c>
    </row>
    <row r="177" spans="1:10" ht="79.5" customHeight="1" x14ac:dyDescent="0.25">
      <c r="A177" s="299" t="s">
        <v>626</v>
      </c>
      <c r="B177" s="300" t="s">
        <v>1171</v>
      </c>
      <c r="C177" s="300" t="s">
        <v>1174</v>
      </c>
      <c r="D177" s="300" t="s">
        <v>1555</v>
      </c>
      <c r="E177" s="300"/>
      <c r="F177" s="301">
        <v>1039200</v>
      </c>
      <c r="G177" s="301">
        <v>525600.25</v>
      </c>
      <c r="H177" s="301">
        <v>514087.37</v>
      </c>
      <c r="I177" s="302">
        <v>49.469531370284834</v>
      </c>
      <c r="J177" s="302">
        <v>97.809574862264611</v>
      </c>
    </row>
    <row r="178" spans="1:10" ht="113.25" customHeight="1" x14ac:dyDescent="0.25">
      <c r="A178" s="299" t="s">
        <v>242</v>
      </c>
      <c r="B178" s="300" t="s">
        <v>1171</v>
      </c>
      <c r="C178" s="300" t="s">
        <v>1174</v>
      </c>
      <c r="D178" s="300" t="s">
        <v>1555</v>
      </c>
      <c r="E178" s="300" t="s">
        <v>218</v>
      </c>
      <c r="F178" s="301">
        <v>1039200</v>
      </c>
      <c r="G178" s="301">
        <v>525600.25</v>
      </c>
      <c r="H178" s="301">
        <v>514087.37</v>
      </c>
      <c r="I178" s="302">
        <v>49.469531370284834</v>
      </c>
      <c r="J178" s="302">
        <v>97.809574862264611</v>
      </c>
    </row>
    <row r="179" spans="1:10" ht="34.5" customHeight="1" x14ac:dyDescent="0.25">
      <c r="A179" s="299" t="s">
        <v>243</v>
      </c>
      <c r="B179" s="300" t="s">
        <v>1171</v>
      </c>
      <c r="C179" s="300" t="s">
        <v>1174</v>
      </c>
      <c r="D179" s="300" t="s">
        <v>1555</v>
      </c>
      <c r="E179" s="300" t="s">
        <v>220</v>
      </c>
      <c r="F179" s="301">
        <v>1039200</v>
      </c>
      <c r="G179" s="301">
        <v>525600.25</v>
      </c>
      <c r="H179" s="301">
        <v>514087.37</v>
      </c>
      <c r="I179" s="302">
        <v>49.469531370284834</v>
      </c>
      <c r="J179" s="302">
        <v>97.809574862264611</v>
      </c>
    </row>
    <row r="180" spans="1:10" ht="23.25" customHeight="1" x14ac:dyDescent="0.25">
      <c r="A180" s="299" t="s">
        <v>361</v>
      </c>
      <c r="B180" s="300" t="s">
        <v>1171</v>
      </c>
      <c r="C180" s="300" t="s">
        <v>1174</v>
      </c>
      <c r="D180" s="300" t="s">
        <v>1307</v>
      </c>
      <c r="E180" s="300"/>
      <c r="F180" s="301">
        <v>0</v>
      </c>
      <c r="G180" s="301">
        <v>0</v>
      </c>
      <c r="H180" s="301">
        <v>0</v>
      </c>
      <c r="I180" s="302">
        <v>0</v>
      </c>
      <c r="J180" s="302">
        <v>0</v>
      </c>
    </row>
    <row r="181" spans="1:10" ht="57" customHeight="1" x14ac:dyDescent="0.25">
      <c r="A181" s="299" t="s">
        <v>260</v>
      </c>
      <c r="B181" s="300" t="s">
        <v>1171</v>
      </c>
      <c r="C181" s="300" t="s">
        <v>1174</v>
      </c>
      <c r="D181" s="300" t="s">
        <v>1308</v>
      </c>
      <c r="E181" s="300"/>
      <c r="F181" s="301">
        <v>0</v>
      </c>
      <c r="G181" s="301">
        <v>0</v>
      </c>
      <c r="H181" s="301">
        <v>0</v>
      </c>
      <c r="I181" s="302">
        <v>0</v>
      </c>
      <c r="J181" s="302">
        <v>0</v>
      </c>
    </row>
    <row r="182" spans="1:10" ht="68.25" customHeight="1" x14ac:dyDescent="0.25">
      <c r="A182" s="299" t="s">
        <v>256</v>
      </c>
      <c r="B182" s="300" t="s">
        <v>1171</v>
      </c>
      <c r="C182" s="300" t="s">
        <v>1174</v>
      </c>
      <c r="D182" s="300" t="s">
        <v>1309</v>
      </c>
      <c r="E182" s="300"/>
      <c r="F182" s="301">
        <v>0</v>
      </c>
      <c r="G182" s="301">
        <v>0</v>
      </c>
      <c r="H182" s="301">
        <v>0</v>
      </c>
      <c r="I182" s="302">
        <v>0</v>
      </c>
      <c r="J182" s="302">
        <v>0</v>
      </c>
    </row>
    <row r="183" spans="1:10" ht="113.25" customHeight="1" x14ac:dyDescent="0.25">
      <c r="A183" s="299" t="s">
        <v>242</v>
      </c>
      <c r="B183" s="300" t="s">
        <v>1171</v>
      </c>
      <c r="C183" s="300" t="s">
        <v>1174</v>
      </c>
      <c r="D183" s="300" t="s">
        <v>1309</v>
      </c>
      <c r="E183" s="300" t="s">
        <v>218</v>
      </c>
      <c r="F183" s="301">
        <v>0</v>
      </c>
      <c r="G183" s="301">
        <v>0</v>
      </c>
      <c r="H183" s="301">
        <v>0</v>
      </c>
      <c r="I183" s="302">
        <v>0</v>
      </c>
      <c r="J183" s="302">
        <v>0</v>
      </c>
    </row>
    <row r="184" spans="1:10" ht="34.5" customHeight="1" x14ac:dyDescent="0.25">
      <c r="A184" s="299" t="s">
        <v>243</v>
      </c>
      <c r="B184" s="300" t="s">
        <v>1171</v>
      </c>
      <c r="C184" s="300" t="s">
        <v>1174</v>
      </c>
      <c r="D184" s="300" t="s">
        <v>1309</v>
      </c>
      <c r="E184" s="300" t="s">
        <v>220</v>
      </c>
      <c r="F184" s="301">
        <v>0</v>
      </c>
      <c r="G184" s="301">
        <v>0</v>
      </c>
      <c r="H184" s="301">
        <v>0</v>
      </c>
      <c r="I184" s="302">
        <v>0</v>
      </c>
      <c r="J184" s="302">
        <v>0</v>
      </c>
    </row>
    <row r="185" spans="1:10" ht="79.5" customHeight="1" x14ac:dyDescent="0.25">
      <c r="A185" s="299" t="s">
        <v>626</v>
      </c>
      <c r="B185" s="300" t="s">
        <v>1171</v>
      </c>
      <c r="C185" s="300" t="s">
        <v>1174</v>
      </c>
      <c r="D185" s="300" t="s">
        <v>1310</v>
      </c>
      <c r="E185" s="300"/>
      <c r="F185" s="301">
        <v>0</v>
      </c>
      <c r="G185" s="301">
        <v>0</v>
      </c>
      <c r="H185" s="301">
        <v>0</v>
      </c>
      <c r="I185" s="302">
        <v>0</v>
      </c>
      <c r="J185" s="302">
        <v>0</v>
      </c>
    </row>
    <row r="186" spans="1:10" ht="113.25" customHeight="1" x14ac:dyDescent="0.25">
      <c r="A186" s="299" t="s">
        <v>242</v>
      </c>
      <c r="B186" s="300" t="s">
        <v>1171</v>
      </c>
      <c r="C186" s="300" t="s">
        <v>1174</v>
      </c>
      <c r="D186" s="300" t="s">
        <v>1310</v>
      </c>
      <c r="E186" s="300" t="s">
        <v>218</v>
      </c>
      <c r="F186" s="301">
        <v>0</v>
      </c>
      <c r="G186" s="301">
        <v>0</v>
      </c>
      <c r="H186" s="301">
        <v>0</v>
      </c>
      <c r="I186" s="302">
        <v>0</v>
      </c>
      <c r="J186" s="302">
        <v>0</v>
      </c>
    </row>
    <row r="187" spans="1:10" ht="34.5" customHeight="1" x14ac:dyDescent="0.25">
      <c r="A187" s="299" t="s">
        <v>243</v>
      </c>
      <c r="B187" s="300" t="s">
        <v>1171</v>
      </c>
      <c r="C187" s="300" t="s">
        <v>1174</v>
      </c>
      <c r="D187" s="300" t="s">
        <v>1310</v>
      </c>
      <c r="E187" s="300" t="s">
        <v>220</v>
      </c>
      <c r="F187" s="301">
        <v>0</v>
      </c>
      <c r="G187" s="301">
        <v>0</v>
      </c>
      <c r="H187" s="301">
        <v>0</v>
      </c>
      <c r="I187" s="302">
        <v>0</v>
      </c>
      <c r="J187" s="302">
        <v>0</v>
      </c>
    </row>
    <row r="188" spans="1:10" ht="68.25" customHeight="1" x14ac:dyDescent="0.25">
      <c r="A188" s="299" t="s">
        <v>262</v>
      </c>
      <c r="B188" s="300" t="s">
        <v>1171</v>
      </c>
      <c r="C188" s="300" t="s">
        <v>1179</v>
      </c>
      <c r="D188" s="300"/>
      <c r="E188" s="300"/>
      <c r="F188" s="301">
        <v>46888946</v>
      </c>
      <c r="G188" s="301">
        <v>50712185</v>
      </c>
      <c r="H188" s="301">
        <v>50527271.909999996</v>
      </c>
      <c r="I188" s="302">
        <v>107.75945339014443</v>
      </c>
      <c r="J188" s="302">
        <v>99.63536753543552</v>
      </c>
    </row>
    <row r="189" spans="1:10" ht="45.75" customHeight="1" x14ac:dyDescent="0.25">
      <c r="A189" s="299" t="s">
        <v>832</v>
      </c>
      <c r="B189" s="300" t="s">
        <v>1171</v>
      </c>
      <c r="C189" s="300" t="s">
        <v>1179</v>
      </c>
      <c r="D189" s="300" t="s">
        <v>291</v>
      </c>
      <c r="E189" s="300"/>
      <c r="F189" s="301">
        <v>39100246</v>
      </c>
      <c r="G189" s="301">
        <v>42290185</v>
      </c>
      <c r="H189" s="301">
        <v>42273064.75</v>
      </c>
      <c r="I189" s="302">
        <v>108.11457490574357</v>
      </c>
      <c r="J189" s="302">
        <v>99.959517202395773</v>
      </c>
    </row>
    <row r="190" spans="1:10" ht="23.25" customHeight="1" x14ac:dyDescent="0.25">
      <c r="A190" s="299" t="s">
        <v>361</v>
      </c>
      <c r="B190" s="300" t="s">
        <v>1171</v>
      </c>
      <c r="C190" s="300" t="s">
        <v>1179</v>
      </c>
      <c r="D190" s="300" t="s">
        <v>833</v>
      </c>
      <c r="E190" s="300"/>
      <c r="F190" s="301">
        <v>39100246</v>
      </c>
      <c r="G190" s="301">
        <v>42290185</v>
      </c>
      <c r="H190" s="301">
        <v>42273064.75</v>
      </c>
      <c r="I190" s="302">
        <v>108.11457490574357</v>
      </c>
      <c r="J190" s="302">
        <v>99.959517202395773</v>
      </c>
    </row>
    <row r="191" spans="1:10" ht="57" customHeight="1" x14ac:dyDescent="0.25">
      <c r="A191" s="299" t="s">
        <v>260</v>
      </c>
      <c r="B191" s="300" t="s">
        <v>1171</v>
      </c>
      <c r="C191" s="300" t="s">
        <v>1179</v>
      </c>
      <c r="D191" s="300" t="s">
        <v>834</v>
      </c>
      <c r="E191" s="300"/>
      <c r="F191" s="301">
        <v>39100246</v>
      </c>
      <c r="G191" s="301">
        <v>42290185</v>
      </c>
      <c r="H191" s="301">
        <v>42273064.75</v>
      </c>
      <c r="I191" s="302">
        <v>108.11457490574357</v>
      </c>
      <c r="J191" s="302">
        <v>99.959517202395773</v>
      </c>
    </row>
    <row r="192" spans="1:10" ht="23.25" customHeight="1" x14ac:dyDescent="0.25">
      <c r="A192" s="299" t="s">
        <v>643</v>
      </c>
      <c r="B192" s="300" t="s">
        <v>1171</v>
      </c>
      <c r="C192" s="300" t="s">
        <v>1179</v>
      </c>
      <c r="D192" s="300" t="s">
        <v>644</v>
      </c>
      <c r="E192" s="300"/>
      <c r="F192" s="301">
        <v>39100246</v>
      </c>
      <c r="G192" s="301">
        <v>42290185</v>
      </c>
      <c r="H192" s="301">
        <v>42273064.75</v>
      </c>
      <c r="I192" s="302">
        <v>108.11457490574357</v>
      </c>
      <c r="J192" s="302">
        <v>99.959517202395773</v>
      </c>
    </row>
    <row r="193" spans="1:10" ht="113.25" customHeight="1" x14ac:dyDescent="0.25">
      <c r="A193" s="299" t="s">
        <v>242</v>
      </c>
      <c r="B193" s="300" t="s">
        <v>1171</v>
      </c>
      <c r="C193" s="300" t="s">
        <v>1179</v>
      </c>
      <c r="D193" s="300" t="s">
        <v>644</v>
      </c>
      <c r="E193" s="300" t="s">
        <v>218</v>
      </c>
      <c r="F193" s="301">
        <v>38658246</v>
      </c>
      <c r="G193" s="301">
        <v>41880136</v>
      </c>
      <c r="H193" s="301">
        <v>41867449.850000001</v>
      </c>
      <c r="I193" s="302">
        <v>108.30147298974713</v>
      </c>
      <c r="J193" s="302">
        <v>99.969708431701378</v>
      </c>
    </row>
    <row r="194" spans="1:10" ht="34.5" customHeight="1" x14ac:dyDescent="0.25">
      <c r="A194" s="299" t="s">
        <v>243</v>
      </c>
      <c r="B194" s="300" t="s">
        <v>1171</v>
      </c>
      <c r="C194" s="300" t="s">
        <v>1179</v>
      </c>
      <c r="D194" s="300" t="s">
        <v>644</v>
      </c>
      <c r="E194" s="300" t="s">
        <v>220</v>
      </c>
      <c r="F194" s="301">
        <v>38658246</v>
      </c>
      <c r="G194" s="301">
        <v>41880136</v>
      </c>
      <c r="H194" s="301">
        <v>41867449.850000001</v>
      </c>
      <c r="I194" s="302">
        <v>108.30147298974713</v>
      </c>
      <c r="J194" s="302">
        <v>99.969708431701378</v>
      </c>
    </row>
    <row r="195" spans="1:10" ht="45.75" customHeight="1" x14ac:dyDescent="0.25">
      <c r="A195" s="299" t="s">
        <v>245</v>
      </c>
      <c r="B195" s="300" t="s">
        <v>1171</v>
      </c>
      <c r="C195" s="300" t="s">
        <v>1179</v>
      </c>
      <c r="D195" s="300" t="s">
        <v>644</v>
      </c>
      <c r="E195" s="300" t="s">
        <v>246</v>
      </c>
      <c r="F195" s="301">
        <v>442000</v>
      </c>
      <c r="G195" s="301">
        <v>410049</v>
      </c>
      <c r="H195" s="301">
        <v>405614.9</v>
      </c>
      <c r="I195" s="302">
        <v>91.768076923076919</v>
      </c>
      <c r="J195" s="302">
        <v>98.918641430658298</v>
      </c>
    </row>
    <row r="196" spans="1:10" ht="45.75" customHeight="1" x14ac:dyDescent="0.25">
      <c r="A196" s="299" t="s">
        <v>247</v>
      </c>
      <c r="B196" s="300" t="s">
        <v>1171</v>
      </c>
      <c r="C196" s="300" t="s">
        <v>1179</v>
      </c>
      <c r="D196" s="300" t="s">
        <v>644</v>
      </c>
      <c r="E196" s="300" t="s">
        <v>248</v>
      </c>
      <c r="F196" s="301">
        <v>442000</v>
      </c>
      <c r="G196" s="301">
        <v>410049</v>
      </c>
      <c r="H196" s="301">
        <v>405614.9</v>
      </c>
      <c r="I196" s="302">
        <v>91.768076923076919</v>
      </c>
      <c r="J196" s="302">
        <v>98.918641430658298</v>
      </c>
    </row>
    <row r="197" spans="1:10" ht="45.75" customHeight="1" x14ac:dyDescent="0.25">
      <c r="A197" s="299" t="s">
        <v>835</v>
      </c>
      <c r="B197" s="300" t="s">
        <v>1171</v>
      </c>
      <c r="C197" s="300" t="s">
        <v>1179</v>
      </c>
      <c r="D197" s="300" t="s">
        <v>836</v>
      </c>
      <c r="E197" s="300"/>
      <c r="F197" s="301">
        <v>7788700</v>
      </c>
      <c r="G197" s="301">
        <v>8422000</v>
      </c>
      <c r="H197" s="301">
        <v>8254207.1600000001</v>
      </c>
      <c r="I197" s="302">
        <v>105.97669906402867</v>
      </c>
      <c r="J197" s="302">
        <v>98.007684160531937</v>
      </c>
    </row>
    <row r="198" spans="1:10" ht="23.25" customHeight="1" x14ac:dyDescent="0.25">
      <c r="A198" s="299" t="s">
        <v>645</v>
      </c>
      <c r="B198" s="300" t="s">
        <v>1171</v>
      </c>
      <c r="C198" s="300" t="s">
        <v>1179</v>
      </c>
      <c r="D198" s="300" t="s">
        <v>646</v>
      </c>
      <c r="E198" s="300"/>
      <c r="F198" s="301">
        <v>7788700</v>
      </c>
      <c r="G198" s="301">
        <v>8422000</v>
      </c>
      <c r="H198" s="301">
        <v>8254207.1600000001</v>
      </c>
      <c r="I198" s="302">
        <v>105.97669906402867</v>
      </c>
      <c r="J198" s="302">
        <v>98.007684160531937</v>
      </c>
    </row>
    <row r="199" spans="1:10" ht="113.25" customHeight="1" x14ac:dyDescent="0.25">
      <c r="A199" s="299" t="s">
        <v>242</v>
      </c>
      <c r="B199" s="300" t="s">
        <v>1171</v>
      </c>
      <c r="C199" s="300" t="s">
        <v>1179</v>
      </c>
      <c r="D199" s="300" t="s">
        <v>646</v>
      </c>
      <c r="E199" s="300" t="s">
        <v>218</v>
      </c>
      <c r="F199" s="301">
        <v>7602200</v>
      </c>
      <c r="G199" s="301">
        <v>8233500</v>
      </c>
      <c r="H199" s="301">
        <v>8073758.9100000001</v>
      </c>
      <c r="I199" s="302">
        <v>106.20292691589277</v>
      </c>
      <c r="J199" s="302">
        <v>98.059864091820003</v>
      </c>
    </row>
    <row r="200" spans="1:10" ht="34.5" customHeight="1" x14ac:dyDescent="0.25">
      <c r="A200" s="299" t="s">
        <v>243</v>
      </c>
      <c r="B200" s="300" t="s">
        <v>1171</v>
      </c>
      <c r="C200" s="300" t="s">
        <v>1179</v>
      </c>
      <c r="D200" s="300" t="s">
        <v>646</v>
      </c>
      <c r="E200" s="300" t="s">
        <v>220</v>
      </c>
      <c r="F200" s="301">
        <v>7602200</v>
      </c>
      <c r="G200" s="301">
        <v>8233500</v>
      </c>
      <c r="H200" s="301">
        <v>8073758.9100000001</v>
      </c>
      <c r="I200" s="302">
        <v>106.20292691589277</v>
      </c>
      <c r="J200" s="302">
        <v>98.059864091820003</v>
      </c>
    </row>
    <row r="201" spans="1:10" ht="45.75" customHeight="1" x14ac:dyDescent="0.25">
      <c r="A201" s="299" t="s">
        <v>245</v>
      </c>
      <c r="B201" s="300" t="s">
        <v>1171</v>
      </c>
      <c r="C201" s="300" t="s">
        <v>1179</v>
      </c>
      <c r="D201" s="300" t="s">
        <v>646</v>
      </c>
      <c r="E201" s="300" t="s">
        <v>246</v>
      </c>
      <c r="F201" s="301">
        <v>186500</v>
      </c>
      <c r="G201" s="301">
        <v>186500</v>
      </c>
      <c r="H201" s="301">
        <v>179344.29</v>
      </c>
      <c r="I201" s="302">
        <v>96.16315817694371</v>
      </c>
      <c r="J201" s="302">
        <v>96.16315817694371</v>
      </c>
    </row>
    <row r="202" spans="1:10" ht="45.75" customHeight="1" x14ac:dyDescent="0.25">
      <c r="A202" s="299" t="s">
        <v>247</v>
      </c>
      <c r="B202" s="300" t="s">
        <v>1171</v>
      </c>
      <c r="C202" s="300" t="s">
        <v>1179</v>
      </c>
      <c r="D202" s="300" t="s">
        <v>646</v>
      </c>
      <c r="E202" s="300" t="s">
        <v>248</v>
      </c>
      <c r="F202" s="301">
        <v>186500</v>
      </c>
      <c r="G202" s="301">
        <v>186500</v>
      </c>
      <c r="H202" s="301">
        <v>179344.29</v>
      </c>
      <c r="I202" s="302">
        <v>96.16315817694371</v>
      </c>
      <c r="J202" s="302">
        <v>96.16315817694371</v>
      </c>
    </row>
    <row r="203" spans="1:10" ht="23.25" customHeight="1" x14ac:dyDescent="0.25">
      <c r="A203" s="299" t="s">
        <v>249</v>
      </c>
      <c r="B203" s="300" t="s">
        <v>1171</v>
      </c>
      <c r="C203" s="300" t="s">
        <v>1179</v>
      </c>
      <c r="D203" s="300" t="s">
        <v>646</v>
      </c>
      <c r="E203" s="300" t="s">
        <v>250</v>
      </c>
      <c r="F203" s="301">
        <v>0</v>
      </c>
      <c r="G203" s="301">
        <v>2000</v>
      </c>
      <c r="H203" s="301">
        <v>1103.96</v>
      </c>
      <c r="I203" s="302">
        <v>0</v>
      </c>
      <c r="J203" s="302">
        <v>55.198</v>
      </c>
    </row>
    <row r="204" spans="1:10" ht="23.25" customHeight="1" x14ac:dyDescent="0.25">
      <c r="A204" s="299" t="s">
        <v>251</v>
      </c>
      <c r="B204" s="300" t="s">
        <v>1171</v>
      </c>
      <c r="C204" s="300" t="s">
        <v>1179</v>
      </c>
      <c r="D204" s="300" t="s">
        <v>646</v>
      </c>
      <c r="E204" s="300" t="s">
        <v>252</v>
      </c>
      <c r="F204" s="301">
        <v>0</v>
      </c>
      <c r="G204" s="301">
        <v>2000</v>
      </c>
      <c r="H204" s="301">
        <v>1103.96</v>
      </c>
      <c r="I204" s="302">
        <v>0</v>
      </c>
      <c r="J204" s="302">
        <v>55.198</v>
      </c>
    </row>
    <row r="205" spans="1:10" ht="23.25" customHeight="1" x14ac:dyDescent="0.25">
      <c r="A205" s="299" t="s">
        <v>1311</v>
      </c>
      <c r="B205" s="300" t="s">
        <v>1171</v>
      </c>
      <c r="C205" s="300" t="s">
        <v>1223</v>
      </c>
      <c r="D205" s="300"/>
      <c r="E205" s="300"/>
      <c r="F205" s="301">
        <v>0</v>
      </c>
      <c r="G205" s="301">
        <v>0</v>
      </c>
      <c r="H205" s="301">
        <v>0</v>
      </c>
      <c r="I205" s="302">
        <v>0</v>
      </c>
      <c r="J205" s="302">
        <v>0</v>
      </c>
    </row>
    <row r="206" spans="1:10" ht="15" customHeight="1" x14ac:dyDescent="0.25">
      <c r="A206" s="299" t="s">
        <v>837</v>
      </c>
      <c r="B206" s="300" t="s">
        <v>1171</v>
      </c>
      <c r="C206" s="300" t="s">
        <v>1223</v>
      </c>
      <c r="D206" s="300" t="s">
        <v>241</v>
      </c>
      <c r="E206" s="300"/>
      <c r="F206" s="301">
        <v>0</v>
      </c>
      <c r="G206" s="301">
        <v>0</v>
      </c>
      <c r="H206" s="301">
        <v>0</v>
      </c>
      <c r="I206" s="302">
        <v>0</v>
      </c>
      <c r="J206" s="302">
        <v>0</v>
      </c>
    </row>
    <row r="207" spans="1:10" ht="15" customHeight="1" x14ac:dyDescent="0.25">
      <c r="A207" s="299" t="s">
        <v>1312</v>
      </c>
      <c r="B207" s="300" t="s">
        <v>1171</v>
      </c>
      <c r="C207" s="300" t="s">
        <v>1223</v>
      </c>
      <c r="D207" s="300" t="s">
        <v>1313</v>
      </c>
      <c r="E207" s="300"/>
      <c r="F207" s="301">
        <v>0</v>
      </c>
      <c r="G207" s="301">
        <v>0</v>
      </c>
      <c r="H207" s="301">
        <v>0</v>
      </c>
      <c r="I207" s="302">
        <v>0</v>
      </c>
      <c r="J207" s="302">
        <v>0</v>
      </c>
    </row>
    <row r="208" spans="1:10" ht="23.25" customHeight="1" x14ac:dyDescent="0.25">
      <c r="A208" s="299" t="s">
        <v>249</v>
      </c>
      <c r="B208" s="300" t="s">
        <v>1171</v>
      </c>
      <c r="C208" s="300" t="s">
        <v>1223</v>
      </c>
      <c r="D208" s="300" t="s">
        <v>1313</v>
      </c>
      <c r="E208" s="300" t="s">
        <v>250</v>
      </c>
      <c r="F208" s="301">
        <v>0</v>
      </c>
      <c r="G208" s="301">
        <v>0</v>
      </c>
      <c r="H208" s="301">
        <v>0</v>
      </c>
      <c r="I208" s="302">
        <v>0</v>
      </c>
      <c r="J208" s="302">
        <v>0</v>
      </c>
    </row>
    <row r="209" spans="1:10" ht="15" customHeight="1" x14ac:dyDescent="0.25">
      <c r="A209" s="299" t="s">
        <v>283</v>
      </c>
      <c r="B209" s="300" t="s">
        <v>1171</v>
      </c>
      <c r="C209" s="300" t="s">
        <v>1223</v>
      </c>
      <c r="D209" s="300" t="s">
        <v>1313</v>
      </c>
      <c r="E209" s="300" t="s">
        <v>284</v>
      </c>
      <c r="F209" s="301">
        <v>0</v>
      </c>
      <c r="G209" s="301">
        <v>0</v>
      </c>
      <c r="H209" s="301">
        <v>0</v>
      </c>
      <c r="I209" s="302">
        <v>0</v>
      </c>
      <c r="J209" s="302">
        <v>0</v>
      </c>
    </row>
    <row r="210" spans="1:10" ht="15" customHeight="1" x14ac:dyDescent="0.25">
      <c r="A210" s="299" t="s">
        <v>265</v>
      </c>
      <c r="B210" s="300" t="s">
        <v>1171</v>
      </c>
      <c r="C210" s="300" t="s">
        <v>1180</v>
      </c>
      <c r="D210" s="300"/>
      <c r="E210" s="300"/>
      <c r="F210" s="301">
        <v>7000000</v>
      </c>
      <c r="G210" s="301">
        <v>5620000</v>
      </c>
      <c r="H210" s="301">
        <v>0</v>
      </c>
      <c r="I210" s="302">
        <v>0</v>
      </c>
      <c r="J210" s="302">
        <v>0</v>
      </c>
    </row>
    <row r="211" spans="1:10" ht="15" customHeight="1" x14ac:dyDescent="0.25">
      <c r="A211" s="299" t="s">
        <v>837</v>
      </c>
      <c r="B211" s="300" t="s">
        <v>1171</v>
      </c>
      <c r="C211" s="300" t="s">
        <v>1180</v>
      </c>
      <c r="D211" s="300" t="s">
        <v>241</v>
      </c>
      <c r="E211" s="300"/>
      <c r="F211" s="301">
        <v>7000000</v>
      </c>
      <c r="G211" s="301">
        <v>5620000</v>
      </c>
      <c r="H211" s="301">
        <v>0</v>
      </c>
      <c r="I211" s="302">
        <v>0</v>
      </c>
      <c r="J211" s="302">
        <v>0</v>
      </c>
    </row>
    <row r="212" spans="1:10" ht="23.25" customHeight="1" x14ac:dyDescent="0.25">
      <c r="A212" s="299" t="s">
        <v>647</v>
      </c>
      <c r="B212" s="300" t="s">
        <v>1171</v>
      </c>
      <c r="C212" s="300" t="s">
        <v>1180</v>
      </c>
      <c r="D212" s="300" t="s">
        <v>648</v>
      </c>
      <c r="E212" s="300"/>
      <c r="F212" s="301">
        <v>5000000</v>
      </c>
      <c r="G212" s="301">
        <v>3620000</v>
      </c>
      <c r="H212" s="301">
        <v>0</v>
      </c>
      <c r="I212" s="302">
        <v>0</v>
      </c>
      <c r="J212" s="302">
        <v>0</v>
      </c>
    </row>
    <row r="213" spans="1:10" ht="23.25" customHeight="1" x14ac:dyDescent="0.25">
      <c r="A213" s="299" t="s">
        <v>249</v>
      </c>
      <c r="B213" s="300" t="s">
        <v>1171</v>
      </c>
      <c r="C213" s="300" t="s">
        <v>1180</v>
      </c>
      <c r="D213" s="300" t="s">
        <v>648</v>
      </c>
      <c r="E213" s="300" t="s">
        <v>250</v>
      </c>
      <c r="F213" s="301">
        <v>5000000</v>
      </c>
      <c r="G213" s="301">
        <v>3620000</v>
      </c>
      <c r="H213" s="301">
        <v>0</v>
      </c>
      <c r="I213" s="302">
        <v>0</v>
      </c>
      <c r="J213" s="302">
        <v>0</v>
      </c>
    </row>
    <row r="214" spans="1:10" ht="15" customHeight="1" x14ac:dyDescent="0.25">
      <c r="A214" s="299" t="s">
        <v>270</v>
      </c>
      <c r="B214" s="300" t="s">
        <v>1171</v>
      </c>
      <c r="C214" s="300" t="s">
        <v>1180</v>
      </c>
      <c r="D214" s="300" t="s">
        <v>648</v>
      </c>
      <c r="E214" s="300" t="s">
        <v>271</v>
      </c>
      <c r="F214" s="301">
        <v>5000000</v>
      </c>
      <c r="G214" s="301">
        <v>3620000</v>
      </c>
      <c r="H214" s="301">
        <v>0</v>
      </c>
      <c r="I214" s="302">
        <v>0</v>
      </c>
      <c r="J214" s="302">
        <v>0</v>
      </c>
    </row>
    <row r="215" spans="1:10" ht="57" customHeight="1" x14ac:dyDescent="0.25">
      <c r="A215" s="299" t="s">
        <v>649</v>
      </c>
      <c r="B215" s="300" t="s">
        <v>1171</v>
      </c>
      <c r="C215" s="300" t="s">
        <v>1180</v>
      </c>
      <c r="D215" s="300" t="s">
        <v>650</v>
      </c>
      <c r="E215" s="300"/>
      <c r="F215" s="301">
        <v>2000000</v>
      </c>
      <c r="G215" s="301">
        <v>2000000</v>
      </c>
      <c r="H215" s="301">
        <v>0</v>
      </c>
      <c r="I215" s="302">
        <v>0</v>
      </c>
      <c r="J215" s="302">
        <v>0</v>
      </c>
    </row>
    <row r="216" spans="1:10" ht="23.25" customHeight="1" x14ac:dyDescent="0.25">
      <c r="A216" s="299" t="s">
        <v>249</v>
      </c>
      <c r="B216" s="300" t="s">
        <v>1171</v>
      </c>
      <c r="C216" s="300" t="s">
        <v>1180</v>
      </c>
      <c r="D216" s="300" t="s">
        <v>650</v>
      </c>
      <c r="E216" s="300" t="s">
        <v>250</v>
      </c>
      <c r="F216" s="301">
        <v>2000000</v>
      </c>
      <c r="G216" s="301">
        <v>2000000</v>
      </c>
      <c r="H216" s="301">
        <v>0</v>
      </c>
      <c r="I216" s="302">
        <v>0</v>
      </c>
      <c r="J216" s="302">
        <v>0</v>
      </c>
    </row>
    <row r="217" spans="1:10" ht="15" customHeight="1" x14ac:dyDescent="0.25">
      <c r="A217" s="299" t="s">
        <v>270</v>
      </c>
      <c r="B217" s="300" t="s">
        <v>1171</v>
      </c>
      <c r="C217" s="300" t="s">
        <v>1180</v>
      </c>
      <c r="D217" s="300" t="s">
        <v>650</v>
      </c>
      <c r="E217" s="300" t="s">
        <v>271</v>
      </c>
      <c r="F217" s="301">
        <v>2000000</v>
      </c>
      <c r="G217" s="301">
        <v>2000000</v>
      </c>
      <c r="H217" s="301">
        <v>0</v>
      </c>
      <c r="I217" s="302">
        <v>0</v>
      </c>
      <c r="J217" s="302">
        <v>0</v>
      </c>
    </row>
    <row r="218" spans="1:10" ht="34.5" customHeight="1" x14ac:dyDescent="0.25">
      <c r="A218" s="299" t="s">
        <v>272</v>
      </c>
      <c r="B218" s="300" t="s">
        <v>1171</v>
      </c>
      <c r="C218" s="300" t="s">
        <v>1181</v>
      </c>
      <c r="D218" s="300"/>
      <c r="E218" s="300"/>
      <c r="F218" s="301">
        <v>996302423.39999998</v>
      </c>
      <c r="G218" s="301">
        <v>1192400681.1099999</v>
      </c>
      <c r="H218" s="301">
        <v>1068575089.85</v>
      </c>
      <c r="I218" s="302">
        <v>107.25408919546346</v>
      </c>
      <c r="J218" s="302">
        <v>89.615437728135888</v>
      </c>
    </row>
    <row r="219" spans="1:10" ht="23.25" customHeight="1" x14ac:dyDescent="0.25">
      <c r="A219" s="299" t="s">
        <v>843</v>
      </c>
      <c r="B219" s="300" t="s">
        <v>1171</v>
      </c>
      <c r="C219" s="300" t="s">
        <v>1181</v>
      </c>
      <c r="D219" s="300" t="s">
        <v>372</v>
      </c>
      <c r="E219" s="300"/>
      <c r="F219" s="301">
        <v>3997000</v>
      </c>
      <c r="G219" s="301">
        <v>3997000</v>
      </c>
      <c r="H219" s="301">
        <v>3952679.54</v>
      </c>
      <c r="I219" s="302">
        <v>98.891156867650736</v>
      </c>
      <c r="J219" s="302">
        <v>98.891156867650736</v>
      </c>
    </row>
    <row r="220" spans="1:10" ht="23.25" customHeight="1" x14ac:dyDescent="0.25">
      <c r="A220" s="299" t="s">
        <v>347</v>
      </c>
      <c r="B220" s="300" t="s">
        <v>1171</v>
      </c>
      <c r="C220" s="300" t="s">
        <v>1181</v>
      </c>
      <c r="D220" s="300" t="s">
        <v>377</v>
      </c>
      <c r="E220" s="300"/>
      <c r="F220" s="301">
        <v>3997000</v>
      </c>
      <c r="G220" s="301">
        <v>3997000</v>
      </c>
      <c r="H220" s="301">
        <v>3952679.54</v>
      </c>
      <c r="I220" s="302">
        <v>98.891156867650736</v>
      </c>
      <c r="J220" s="302">
        <v>98.891156867650736</v>
      </c>
    </row>
    <row r="221" spans="1:10" ht="57" customHeight="1" x14ac:dyDescent="0.25">
      <c r="A221" s="299" t="s">
        <v>950</v>
      </c>
      <c r="B221" s="300" t="s">
        <v>1171</v>
      </c>
      <c r="C221" s="300" t="s">
        <v>1181</v>
      </c>
      <c r="D221" s="300" t="s">
        <v>382</v>
      </c>
      <c r="E221" s="300"/>
      <c r="F221" s="301">
        <v>3997000</v>
      </c>
      <c r="G221" s="301">
        <v>3997000</v>
      </c>
      <c r="H221" s="301">
        <v>3952679.54</v>
      </c>
      <c r="I221" s="302">
        <v>98.891156867650736</v>
      </c>
      <c r="J221" s="302">
        <v>98.891156867650736</v>
      </c>
    </row>
    <row r="222" spans="1:10" ht="113.25" customHeight="1" x14ac:dyDescent="0.25">
      <c r="A222" s="299" t="s">
        <v>651</v>
      </c>
      <c r="B222" s="300" t="s">
        <v>1171</v>
      </c>
      <c r="C222" s="300" t="s">
        <v>1181</v>
      </c>
      <c r="D222" s="300" t="s">
        <v>1556</v>
      </c>
      <c r="E222" s="300"/>
      <c r="F222" s="301">
        <v>3482000</v>
      </c>
      <c r="G222" s="301">
        <v>3482000</v>
      </c>
      <c r="H222" s="301">
        <v>3482000</v>
      </c>
      <c r="I222" s="302">
        <v>100</v>
      </c>
      <c r="J222" s="302">
        <v>100</v>
      </c>
    </row>
    <row r="223" spans="1:10" ht="113.25" customHeight="1" x14ac:dyDescent="0.25">
      <c r="A223" s="299" t="s">
        <v>242</v>
      </c>
      <c r="B223" s="300" t="s">
        <v>1171</v>
      </c>
      <c r="C223" s="300" t="s">
        <v>1181</v>
      </c>
      <c r="D223" s="300" t="s">
        <v>1556</v>
      </c>
      <c r="E223" s="300" t="s">
        <v>218</v>
      </c>
      <c r="F223" s="301">
        <v>3482000</v>
      </c>
      <c r="G223" s="301">
        <v>3482000</v>
      </c>
      <c r="H223" s="301">
        <v>3482000</v>
      </c>
      <c r="I223" s="302">
        <v>100</v>
      </c>
      <c r="J223" s="302">
        <v>100</v>
      </c>
    </row>
    <row r="224" spans="1:10" ht="34.5" customHeight="1" x14ac:dyDescent="0.25">
      <c r="A224" s="299" t="s">
        <v>285</v>
      </c>
      <c r="B224" s="300" t="s">
        <v>1171</v>
      </c>
      <c r="C224" s="300" t="s">
        <v>1181</v>
      </c>
      <c r="D224" s="300" t="s">
        <v>1556</v>
      </c>
      <c r="E224" s="300" t="s">
        <v>286</v>
      </c>
      <c r="F224" s="301">
        <v>3482000</v>
      </c>
      <c r="G224" s="301">
        <v>3482000</v>
      </c>
      <c r="H224" s="301">
        <v>3482000</v>
      </c>
      <c r="I224" s="302">
        <v>100</v>
      </c>
      <c r="J224" s="302">
        <v>100</v>
      </c>
    </row>
    <row r="225" spans="1:10" ht="124.5" customHeight="1" x14ac:dyDescent="0.25">
      <c r="A225" s="299" t="s">
        <v>653</v>
      </c>
      <c r="B225" s="300" t="s">
        <v>1171</v>
      </c>
      <c r="C225" s="300" t="s">
        <v>1181</v>
      </c>
      <c r="D225" s="300" t="s">
        <v>1557</v>
      </c>
      <c r="E225" s="300"/>
      <c r="F225" s="301">
        <v>515000</v>
      </c>
      <c r="G225" s="301">
        <v>515000</v>
      </c>
      <c r="H225" s="301">
        <v>470679.54</v>
      </c>
      <c r="I225" s="302">
        <v>91.394085436893207</v>
      </c>
      <c r="J225" s="302">
        <v>91.394085436893207</v>
      </c>
    </row>
    <row r="226" spans="1:10" ht="113.25" customHeight="1" x14ac:dyDescent="0.25">
      <c r="A226" s="299" t="s">
        <v>242</v>
      </c>
      <c r="B226" s="300" t="s">
        <v>1171</v>
      </c>
      <c r="C226" s="300" t="s">
        <v>1181</v>
      </c>
      <c r="D226" s="300" t="s">
        <v>1557</v>
      </c>
      <c r="E226" s="300" t="s">
        <v>218</v>
      </c>
      <c r="F226" s="301">
        <v>515000</v>
      </c>
      <c r="G226" s="301">
        <v>515000</v>
      </c>
      <c r="H226" s="301">
        <v>470679.54</v>
      </c>
      <c r="I226" s="302">
        <v>91.394085436893207</v>
      </c>
      <c r="J226" s="302">
        <v>91.394085436893207</v>
      </c>
    </row>
    <row r="227" spans="1:10" ht="34.5" customHeight="1" x14ac:dyDescent="0.25">
      <c r="A227" s="299" t="s">
        <v>285</v>
      </c>
      <c r="B227" s="300" t="s">
        <v>1171</v>
      </c>
      <c r="C227" s="300" t="s">
        <v>1181</v>
      </c>
      <c r="D227" s="300" t="s">
        <v>1557</v>
      </c>
      <c r="E227" s="300" t="s">
        <v>286</v>
      </c>
      <c r="F227" s="301">
        <v>515000</v>
      </c>
      <c r="G227" s="301">
        <v>515000</v>
      </c>
      <c r="H227" s="301">
        <v>470679.54</v>
      </c>
      <c r="I227" s="302">
        <v>91.394085436893207</v>
      </c>
      <c r="J227" s="302">
        <v>91.394085436893207</v>
      </c>
    </row>
    <row r="228" spans="1:10" ht="135.75" customHeight="1" x14ac:dyDescent="0.25">
      <c r="A228" s="299" t="s">
        <v>844</v>
      </c>
      <c r="B228" s="300" t="s">
        <v>1171</v>
      </c>
      <c r="C228" s="300" t="s">
        <v>1181</v>
      </c>
      <c r="D228" s="300" t="s">
        <v>383</v>
      </c>
      <c r="E228" s="300"/>
      <c r="F228" s="301">
        <v>0</v>
      </c>
      <c r="G228" s="301">
        <v>0</v>
      </c>
      <c r="H228" s="301">
        <v>0</v>
      </c>
      <c r="I228" s="302">
        <v>0</v>
      </c>
      <c r="J228" s="302">
        <v>0</v>
      </c>
    </row>
    <row r="229" spans="1:10" ht="113.25" customHeight="1" x14ac:dyDescent="0.25">
      <c r="A229" s="299" t="s">
        <v>651</v>
      </c>
      <c r="B229" s="300" t="s">
        <v>1171</v>
      </c>
      <c r="C229" s="300" t="s">
        <v>1181</v>
      </c>
      <c r="D229" s="300" t="s">
        <v>652</v>
      </c>
      <c r="E229" s="300"/>
      <c r="F229" s="301">
        <v>0</v>
      </c>
      <c r="G229" s="301">
        <v>0</v>
      </c>
      <c r="H229" s="301">
        <v>0</v>
      </c>
      <c r="I229" s="302">
        <v>0</v>
      </c>
      <c r="J229" s="302">
        <v>0</v>
      </c>
    </row>
    <row r="230" spans="1:10" ht="113.25" customHeight="1" x14ac:dyDescent="0.25">
      <c r="A230" s="299" t="s">
        <v>242</v>
      </c>
      <c r="B230" s="300" t="s">
        <v>1171</v>
      </c>
      <c r="C230" s="300" t="s">
        <v>1181</v>
      </c>
      <c r="D230" s="300" t="s">
        <v>652</v>
      </c>
      <c r="E230" s="300" t="s">
        <v>218</v>
      </c>
      <c r="F230" s="301">
        <v>0</v>
      </c>
      <c r="G230" s="301">
        <v>0</v>
      </c>
      <c r="H230" s="301">
        <v>0</v>
      </c>
      <c r="I230" s="302">
        <v>0</v>
      </c>
      <c r="J230" s="302">
        <v>0</v>
      </c>
    </row>
    <row r="231" spans="1:10" ht="34.5" customHeight="1" x14ac:dyDescent="0.25">
      <c r="A231" s="299" t="s">
        <v>285</v>
      </c>
      <c r="B231" s="300" t="s">
        <v>1171</v>
      </c>
      <c r="C231" s="300" t="s">
        <v>1181</v>
      </c>
      <c r="D231" s="300" t="s">
        <v>652</v>
      </c>
      <c r="E231" s="300" t="s">
        <v>286</v>
      </c>
      <c r="F231" s="301">
        <v>0</v>
      </c>
      <c r="G231" s="301">
        <v>0</v>
      </c>
      <c r="H231" s="301">
        <v>0</v>
      </c>
      <c r="I231" s="302">
        <v>0</v>
      </c>
      <c r="J231" s="302">
        <v>0</v>
      </c>
    </row>
    <row r="232" spans="1:10" ht="124.5" customHeight="1" x14ac:dyDescent="0.25">
      <c r="A232" s="299" t="s">
        <v>653</v>
      </c>
      <c r="B232" s="300" t="s">
        <v>1171</v>
      </c>
      <c r="C232" s="300" t="s">
        <v>1181</v>
      </c>
      <c r="D232" s="300" t="s">
        <v>654</v>
      </c>
      <c r="E232" s="300"/>
      <c r="F232" s="301">
        <v>0</v>
      </c>
      <c r="G232" s="301">
        <v>0</v>
      </c>
      <c r="H232" s="301">
        <v>0</v>
      </c>
      <c r="I232" s="302">
        <v>0</v>
      </c>
      <c r="J232" s="302">
        <v>0</v>
      </c>
    </row>
    <row r="233" spans="1:10" ht="113.25" customHeight="1" x14ac:dyDescent="0.25">
      <c r="A233" s="299" t="s">
        <v>242</v>
      </c>
      <c r="B233" s="300" t="s">
        <v>1171</v>
      </c>
      <c r="C233" s="300" t="s">
        <v>1181</v>
      </c>
      <c r="D233" s="300" t="s">
        <v>654</v>
      </c>
      <c r="E233" s="300" t="s">
        <v>218</v>
      </c>
      <c r="F233" s="301">
        <v>0</v>
      </c>
      <c r="G233" s="301">
        <v>0</v>
      </c>
      <c r="H233" s="301">
        <v>0</v>
      </c>
      <c r="I233" s="302">
        <v>0</v>
      </c>
      <c r="J233" s="302">
        <v>0</v>
      </c>
    </row>
    <row r="234" spans="1:10" ht="34.5" customHeight="1" x14ac:dyDescent="0.25">
      <c r="A234" s="299" t="s">
        <v>285</v>
      </c>
      <c r="B234" s="300" t="s">
        <v>1171</v>
      </c>
      <c r="C234" s="300" t="s">
        <v>1181</v>
      </c>
      <c r="D234" s="300" t="s">
        <v>654</v>
      </c>
      <c r="E234" s="300" t="s">
        <v>286</v>
      </c>
      <c r="F234" s="301">
        <v>0</v>
      </c>
      <c r="G234" s="301">
        <v>0</v>
      </c>
      <c r="H234" s="301">
        <v>0</v>
      </c>
      <c r="I234" s="302">
        <v>0</v>
      </c>
      <c r="J234" s="302">
        <v>0</v>
      </c>
    </row>
    <row r="235" spans="1:10" ht="34.5" customHeight="1" x14ac:dyDescent="0.25">
      <c r="A235" s="299" t="s">
        <v>846</v>
      </c>
      <c r="B235" s="300" t="s">
        <v>1171</v>
      </c>
      <c r="C235" s="300" t="s">
        <v>1181</v>
      </c>
      <c r="D235" s="300" t="s">
        <v>364</v>
      </c>
      <c r="E235" s="300"/>
      <c r="F235" s="301">
        <v>6100000</v>
      </c>
      <c r="G235" s="301">
        <v>3650000</v>
      </c>
      <c r="H235" s="301">
        <v>3609166</v>
      </c>
      <c r="I235" s="302">
        <v>59.166655737704922</v>
      </c>
      <c r="J235" s="302">
        <v>98.8812602739726</v>
      </c>
    </row>
    <row r="236" spans="1:10" ht="23.25" customHeight="1" x14ac:dyDescent="0.25">
      <c r="A236" s="299" t="s">
        <v>847</v>
      </c>
      <c r="B236" s="300" t="s">
        <v>1171</v>
      </c>
      <c r="C236" s="300" t="s">
        <v>1181</v>
      </c>
      <c r="D236" s="300" t="s">
        <v>398</v>
      </c>
      <c r="E236" s="300"/>
      <c r="F236" s="301">
        <v>6100000</v>
      </c>
      <c r="G236" s="301">
        <v>3650000</v>
      </c>
      <c r="H236" s="301">
        <v>3609166</v>
      </c>
      <c r="I236" s="302">
        <v>59.166655737704922</v>
      </c>
      <c r="J236" s="302">
        <v>98.8812602739726</v>
      </c>
    </row>
    <row r="237" spans="1:10" ht="34.5" customHeight="1" x14ac:dyDescent="0.25">
      <c r="A237" s="299" t="s">
        <v>865</v>
      </c>
      <c r="B237" s="300" t="s">
        <v>1171</v>
      </c>
      <c r="C237" s="300" t="s">
        <v>1181</v>
      </c>
      <c r="D237" s="300" t="s">
        <v>866</v>
      </c>
      <c r="E237" s="300"/>
      <c r="F237" s="301">
        <v>6100000</v>
      </c>
      <c r="G237" s="301">
        <v>3650000</v>
      </c>
      <c r="H237" s="301">
        <v>3609166</v>
      </c>
      <c r="I237" s="302">
        <v>59.166655737704922</v>
      </c>
      <c r="J237" s="302">
        <v>98.8812602739726</v>
      </c>
    </row>
    <row r="238" spans="1:10" ht="23.25" customHeight="1" x14ac:dyDescent="0.25">
      <c r="A238" s="299" t="s">
        <v>655</v>
      </c>
      <c r="B238" s="300" t="s">
        <v>1171</v>
      </c>
      <c r="C238" s="300" t="s">
        <v>1181</v>
      </c>
      <c r="D238" s="300" t="s">
        <v>656</v>
      </c>
      <c r="E238" s="300"/>
      <c r="F238" s="301">
        <v>6100000</v>
      </c>
      <c r="G238" s="301">
        <v>3650000</v>
      </c>
      <c r="H238" s="301">
        <v>3609166</v>
      </c>
      <c r="I238" s="302">
        <v>59.166655737704922</v>
      </c>
      <c r="J238" s="302">
        <v>98.8812602739726</v>
      </c>
    </row>
    <row r="239" spans="1:10" ht="23.25" customHeight="1" x14ac:dyDescent="0.25">
      <c r="A239" s="299" t="s">
        <v>351</v>
      </c>
      <c r="B239" s="300" t="s">
        <v>1171</v>
      </c>
      <c r="C239" s="300" t="s">
        <v>1181</v>
      </c>
      <c r="D239" s="300" t="s">
        <v>656</v>
      </c>
      <c r="E239" s="300" t="s">
        <v>352</v>
      </c>
      <c r="F239" s="301">
        <v>6100000</v>
      </c>
      <c r="G239" s="301">
        <v>3650000</v>
      </c>
      <c r="H239" s="301">
        <v>3609166</v>
      </c>
      <c r="I239" s="302">
        <v>59.166655737704922</v>
      </c>
      <c r="J239" s="302">
        <v>98.8812602739726</v>
      </c>
    </row>
    <row r="240" spans="1:10" ht="45.75" customHeight="1" x14ac:dyDescent="0.25">
      <c r="A240" s="299" t="s">
        <v>353</v>
      </c>
      <c r="B240" s="300" t="s">
        <v>1171</v>
      </c>
      <c r="C240" s="300" t="s">
        <v>1181</v>
      </c>
      <c r="D240" s="300" t="s">
        <v>656</v>
      </c>
      <c r="E240" s="300" t="s">
        <v>354</v>
      </c>
      <c r="F240" s="301">
        <v>6100000</v>
      </c>
      <c r="G240" s="301">
        <v>3650000</v>
      </c>
      <c r="H240" s="301">
        <v>3609166</v>
      </c>
      <c r="I240" s="302">
        <v>59.166655737704922</v>
      </c>
      <c r="J240" s="302">
        <v>98.8812602739726</v>
      </c>
    </row>
    <row r="241" spans="1:10" ht="45.75" customHeight="1" x14ac:dyDescent="0.25">
      <c r="A241" s="299" t="s">
        <v>832</v>
      </c>
      <c r="B241" s="300" t="s">
        <v>1171</v>
      </c>
      <c r="C241" s="300" t="s">
        <v>1181</v>
      </c>
      <c r="D241" s="300" t="s">
        <v>291</v>
      </c>
      <c r="E241" s="300"/>
      <c r="F241" s="301">
        <v>582726940</v>
      </c>
      <c r="G241" s="301">
        <v>796226429.01999998</v>
      </c>
      <c r="H241" s="301">
        <v>770183513.46000004</v>
      </c>
      <c r="I241" s="302">
        <v>132.16885312698946</v>
      </c>
      <c r="J241" s="302">
        <v>96.729207344692924</v>
      </c>
    </row>
    <row r="242" spans="1:10" ht="34.5" customHeight="1" x14ac:dyDescent="0.25">
      <c r="A242" s="299" t="s">
        <v>1558</v>
      </c>
      <c r="B242" s="300" t="s">
        <v>1171</v>
      </c>
      <c r="C242" s="300" t="s">
        <v>1181</v>
      </c>
      <c r="D242" s="300" t="s">
        <v>867</v>
      </c>
      <c r="E242" s="300"/>
      <c r="F242" s="301">
        <v>117627040</v>
      </c>
      <c r="G242" s="301">
        <v>141373979.80000001</v>
      </c>
      <c r="H242" s="301">
        <v>123090887.81999999</v>
      </c>
      <c r="I242" s="302">
        <v>104.64506105058837</v>
      </c>
      <c r="J242" s="302">
        <v>87.067569289720154</v>
      </c>
    </row>
    <row r="243" spans="1:10" ht="79.5" customHeight="1" x14ac:dyDescent="0.25">
      <c r="A243" s="299" t="s">
        <v>868</v>
      </c>
      <c r="B243" s="300" t="s">
        <v>1171</v>
      </c>
      <c r="C243" s="300" t="s">
        <v>1181</v>
      </c>
      <c r="D243" s="300" t="s">
        <v>869</v>
      </c>
      <c r="E243" s="300"/>
      <c r="F243" s="301">
        <v>31331500</v>
      </c>
      <c r="G243" s="301">
        <v>46158975.799999997</v>
      </c>
      <c r="H243" s="301">
        <v>32373971.129999999</v>
      </c>
      <c r="I243" s="302">
        <v>103.32723019963935</v>
      </c>
      <c r="J243" s="302">
        <v>70.135809057531134</v>
      </c>
    </row>
    <row r="244" spans="1:10" ht="68.25" customHeight="1" x14ac:dyDescent="0.25">
      <c r="A244" s="299" t="s">
        <v>657</v>
      </c>
      <c r="B244" s="300" t="s">
        <v>1171</v>
      </c>
      <c r="C244" s="300" t="s">
        <v>1181</v>
      </c>
      <c r="D244" s="300" t="s">
        <v>658</v>
      </c>
      <c r="E244" s="300"/>
      <c r="F244" s="301">
        <v>28781500</v>
      </c>
      <c r="G244" s="301">
        <v>43608975.799999997</v>
      </c>
      <c r="H244" s="301">
        <v>30724328</v>
      </c>
      <c r="I244" s="302">
        <v>106.75026666435036</v>
      </c>
      <c r="J244" s="302">
        <v>70.454138021741855</v>
      </c>
    </row>
    <row r="245" spans="1:10" ht="45.75" customHeight="1" x14ac:dyDescent="0.25">
      <c r="A245" s="299" t="s">
        <v>245</v>
      </c>
      <c r="B245" s="300" t="s">
        <v>1171</v>
      </c>
      <c r="C245" s="300" t="s">
        <v>1181</v>
      </c>
      <c r="D245" s="300" t="s">
        <v>658</v>
      </c>
      <c r="E245" s="300" t="s">
        <v>246</v>
      </c>
      <c r="F245" s="301">
        <v>28681500</v>
      </c>
      <c r="G245" s="301">
        <v>39258975.799999997</v>
      </c>
      <c r="H245" s="301">
        <v>26374328</v>
      </c>
      <c r="I245" s="302">
        <v>91.955887941704589</v>
      </c>
      <c r="J245" s="302">
        <v>67.18037713047012</v>
      </c>
    </row>
    <row r="246" spans="1:10" ht="45.75" customHeight="1" x14ac:dyDescent="0.25">
      <c r="A246" s="299" t="s">
        <v>247</v>
      </c>
      <c r="B246" s="300" t="s">
        <v>1171</v>
      </c>
      <c r="C246" s="300" t="s">
        <v>1181</v>
      </c>
      <c r="D246" s="300" t="s">
        <v>658</v>
      </c>
      <c r="E246" s="300" t="s">
        <v>248</v>
      </c>
      <c r="F246" s="301">
        <v>28681500</v>
      </c>
      <c r="G246" s="301">
        <v>39258975.799999997</v>
      </c>
      <c r="H246" s="301">
        <v>26374328</v>
      </c>
      <c r="I246" s="302">
        <v>91.955887941704589</v>
      </c>
      <c r="J246" s="302">
        <v>67.18037713047012</v>
      </c>
    </row>
    <row r="247" spans="1:10" ht="45.75" customHeight="1" x14ac:dyDescent="0.25">
      <c r="A247" s="299" t="s">
        <v>287</v>
      </c>
      <c r="B247" s="300" t="s">
        <v>1171</v>
      </c>
      <c r="C247" s="300" t="s">
        <v>1181</v>
      </c>
      <c r="D247" s="300" t="s">
        <v>658</v>
      </c>
      <c r="E247" s="300" t="s">
        <v>288</v>
      </c>
      <c r="F247" s="301">
        <v>0</v>
      </c>
      <c r="G247" s="301">
        <v>0</v>
      </c>
      <c r="H247" s="301">
        <v>0</v>
      </c>
      <c r="I247" s="302">
        <v>0</v>
      </c>
      <c r="J247" s="302">
        <v>0</v>
      </c>
    </row>
    <row r="248" spans="1:10" ht="15" customHeight="1" x14ac:dyDescent="0.25">
      <c r="A248" s="299" t="s">
        <v>289</v>
      </c>
      <c r="B248" s="300" t="s">
        <v>1171</v>
      </c>
      <c r="C248" s="300" t="s">
        <v>1181</v>
      </c>
      <c r="D248" s="300" t="s">
        <v>658</v>
      </c>
      <c r="E248" s="300" t="s">
        <v>290</v>
      </c>
      <c r="F248" s="301">
        <v>0</v>
      </c>
      <c r="G248" s="301">
        <v>0</v>
      </c>
      <c r="H248" s="301">
        <v>0</v>
      </c>
      <c r="I248" s="302">
        <v>0</v>
      </c>
      <c r="J248" s="302">
        <v>0</v>
      </c>
    </row>
    <row r="249" spans="1:10" ht="23.25" customHeight="1" x14ac:dyDescent="0.25">
      <c r="A249" s="299" t="s">
        <v>249</v>
      </c>
      <c r="B249" s="300" t="s">
        <v>1171</v>
      </c>
      <c r="C249" s="300" t="s">
        <v>1181</v>
      </c>
      <c r="D249" s="300" t="s">
        <v>658</v>
      </c>
      <c r="E249" s="300" t="s">
        <v>250</v>
      </c>
      <c r="F249" s="301">
        <v>100000</v>
      </c>
      <c r="G249" s="301">
        <v>4350000</v>
      </c>
      <c r="H249" s="301">
        <v>4350000</v>
      </c>
      <c r="I249" s="302">
        <v>4350</v>
      </c>
      <c r="J249" s="302">
        <v>100</v>
      </c>
    </row>
    <row r="250" spans="1:10" ht="23.25" customHeight="1" x14ac:dyDescent="0.25">
      <c r="A250" s="299" t="s">
        <v>251</v>
      </c>
      <c r="B250" s="300" t="s">
        <v>1171</v>
      </c>
      <c r="C250" s="300" t="s">
        <v>1181</v>
      </c>
      <c r="D250" s="300" t="s">
        <v>658</v>
      </c>
      <c r="E250" s="300" t="s">
        <v>252</v>
      </c>
      <c r="F250" s="301">
        <v>100000</v>
      </c>
      <c r="G250" s="301">
        <v>4350000</v>
      </c>
      <c r="H250" s="301">
        <v>4350000</v>
      </c>
      <c r="I250" s="302">
        <v>4350</v>
      </c>
      <c r="J250" s="302">
        <v>100</v>
      </c>
    </row>
    <row r="251" spans="1:10" ht="135.75" customHeight="1" x14ac:dyDescent="0.25">
      <c r="A251" s="299" t="s">
        <v>659</v>
      </c>
      <c r="B251" s="300" t="s">
        <v>1171</v>
      </c>
      <c r="C251" s="300" t="s">
        <v>1181</v>
      </c>
      <c r="D251" s="300" t="s">
        <v>660</v>
      </c>
      <c r="E251" s="300"/>
      <c r="F251" s="301">
        <v>1900000</v>
      </c>
      <c r="G251" s="301">
        <v>1900000</v>
      </c>
      <c r="H251" s="301">
        <v>1121069</v>
      </c>
      <c r="I251" s="302">
        <v>59.00363157894737</v>
      </c>
      <c r="J251" s="302">
        <v>59.00363157894737</v>
      </c>
    </row>
    <row r="252" spans="1:10" ht="45.75" customHeight="1" x14ac:dyDescent="0.25">
      <c r="A252" s="299" t="s">
        <v>245</v>
      </c>
      <c r="B252" s="300" t="s">
        <v>1171</v>
      </c>
      <c r="C252" s="300" t="s">
        <v>1181</v>
      </c>
      <c r="D252" s="300" t="s">
        <v>660</v>
      </c>
      <c r="E252" s="300" t="s">
        <v>246</v>
      </c>
      <c r="F252" s="301">
        <v>1900000</v>
      </c>
      <c r="G252" s="301">
        <v>1900000</v>
      </c>
      <c r="H252" s="301">
        <v>1121069</v>
      </c>
      <c r="I252" s="302">
        <v>59.00363157894737</v>
      </c>
      <c r="J252" s="302">
        <v>59.00363157894737</v>
      </c>
    </row>
    <row r="253" spans="1:10" ht="45.75" customHeight="1" x14ac:dyDescent="0.25">
      <c r="A253" s="299" t="s">
        <v>247</v>
      </c>
      <c r="B253" s="300" t="s">
        <v>1171</v>
      </c>
      <c r="C253" s="300" t="s">
        <v>1181</v>
      </c>
      <c r="D253" s="300" t="s">
        <v>660</v>
      </c>
      <c r="E253" s="300" t="s">
        <v>248</v>
      </c>
      <c r="F253" s="301">
        <v>1900000</v>
      </c>
      <c r="G253" s="301">
        <v>1900000</v>
      </c>
      <c r="H253" s="301">
        <v>1121069</v>
      </c>
      <c r="I253" s="302">
        <v>59.00363157894737</v>
      </c>
      <c r="J253" s="302">
        <v>59.00363157894737</v>
      </c>
    </row>
    <row r="254" spans="1:10" ht="113.25" customHeight="1" x14ac:dyDescent="0.25">
      <c r="A254" s="299" t="s">
        <v>661</v>
      </c>
      <c r="B254" s="300" t="s">
        <v>1171</v>
      </c>
      <c r="C254" s="300" t="s">
        <v>1181</v>
      </c>
      <c r="D254" s="300" t="s">
        <v>662</v>
      </c>
      <c r="E254" s="300"/>
      <c r="F254" s="301">
        <v>650000</v>
      </c>
      <c r="G254" s="301">
        <v>650000</v>
      </c>
      <c r="H254" s="301">
        <v>528574.13</v>
      </c>
      <c r="I254" s="302">
        <v>81.319096923076927</v>
      </c>
      <c r="J254" s="302">
        <v>81.319096923076927</v>
      </c>
    </row>
    <row r="255" spans="1:10" ht="45.75" customHeight="1" x14ac:dyDescent="0.25">
      <c r="A255" s="299" t="s">
        <v>245</v>
      </c>
      <c r="B255" s="300" t="s">
        <v>1171</v>
      </c>
      <c r="C255" s="300" t="s">
        <v>1181</v>
      </c>
      <c r="D255" s="300" t="s">
        <v>662</v>
      </c>
      <c r="E255" s="300" t="s">
        <v>246</v>
      </c>
      <c r="F255" s="301">
        <v>650000</v>
      </c>
      <c r="G255" s="301">
        <v>650000</v>
      </c>
      <c r="H255" s="301">
        <v>528574.13</v>
      </c>
      <c r="I255" s="302">
        <v>81.319096923076927</v>
      </c>
      <c r="J255" s="302">
        <v>81.319096923076927</v>
      </c>
    </row>
    <row r="256" spans="1:10" ht="45.75" customHeight="1" x14ac:dyDescent="0.25">
      <c r="A256" s="299" t="s">
        <v>247</v>
      </c>
      <c r="B256" s="300" t="s">
        <v>1171</v>
      </c>
      <c r="C256" s="300" t="s">
        <v>1181</v>
      </c>
      <c r="D256" s="300" t="s">
        <v>662</v>
      </c>
      <c r="E256" s="300" t="s">
        <v>248</v>
      </c>
      <c r="F256" s="301">
        <v>650000</v>
      </c>
      <c r="G256" s="301">
        <v>650000</v>
      </c>
      <c r="H256" s="301">
        <v>528574.13</v>
      </c>
      <c r="I256" s="302">
        <v>81.319096923076927</v>
      </c>
      <c r="J256" s="302">
        <v>81.319096923076927</v>
      </c>
    </row>
    <row r="257" spans="1:10" ht="113.25" customHeight="1" x14ac:dyDescent="0.25">
      <c r="A257" s="299" t="s">
        <v>1559</v>
      </c>
      <c r="B257" s="300" t="s">
        <v>1171</v>
      </c>
      <c r="C257" s="300" t="s">
        <v>1181</v>
      </c>
      <c r="D257" s="300" t="s">
        <v>870</v>
      </c>
      <c r="E257" s="300"/>
      <c r="F257" s="301">
        <v>39063940</v>
      </c>
      <c r="G257" s="301">
        <v>38299560</v>
      </c>
      <c r="H257" s="301">
        <v>36666798.210000001</v>
      </c>
      <c r="I257" s="302">
        <v>93.863543231942302</v>
      </c>
      <c r="J257" s="302">
        <v>95.736865410464247</v>
      </c>
    </row>
    <row r="258" spans="1:10" ht="57" customHeight="1" x14ac:dyDescent="0.25">
      <c r="A258" s="299" t="s">
        <v>663</v>
      </c>
      <c r="B258" s="300" t="s">
        <v>1171</v>
      </c>
      <c r="C258" s="300" t="s">
        <v>1181</v>
      </c>
      <c r="D258" s="300" t="s">
        <v>664</v>
      </c>
      <c r="E258" s="300"/>
      <c r="F258" s="301">
        <v>23200000</v>
      </c>
      <c r="G258" s="301">
        <v>23200000</v>
      </c>
      <c r="H258" s="301">
        <v>23200000</v>
      </c>
      <c r="I258" s="302">
        <v>100</v>
      </c>
      <c r="J258" s="302">
        <v>100</v>
      </c>
    </row>
    <row r="259" spans="1:10" ht="113.25" customHeight="1" x14ac:dyDescent="0.25">
      <c r="A259" s="299" t="s">
        <v>242</v>
      </c>
      <c r="B259" s="300" t="s">
        <v>1171</v>
      </c>
      <c r="C259" s="300" t="s">
        <v>1181</v>
      </c>
      <c r="D259" s="300" t="s">
        <v>664</v>
      </c>
      <c r="E259" s="300" t="s">
        <v>218</v>
      </c>
      <c r="F259" s="301">
        <v>20880000</v>
      </c>
      <c r="G259" s="301">
        <v>21856141.350000001</v>
      </c>
      <c r="H259" s="301">
        <v>21856141.350000001</v>
      </c>
      <c r="I259" s="302">
        <v>104.67500646551724</v>
      </c>
      <c r="J259" s="302">
        <v>100</v>
      </c>
    </row>
    <row r="260" spans="1:10" ht="34.5" customHeight="1" x14ac:dyDescent="0.25">
      <c r="A260" s="299" t="s">
        <v>243</v>
      </c>
      <c r="B260" s="300" t="s">
        <v>1171</v>
      </c>
      <c r="C260" s="300" t="s">
        <v>1181</v>
      </c>
      <c r="D260" s="300" t="s">
        <v>664</v>
      </c>
      <c r="E260" s="300" t="s">
        <v>220</v>
      </c>
      <c r="F260" s="301">
        <v>20880000</v>
      </c>
      <c r="G260" s="301">
        <v>21856141.350000001</v>
      </c>
      <c r="H260" s="301">
        <v>21856141.350000001</v>
      </c>
      <c r="I260" s="302">
        <v>104.67500646551724</v>
      </c>
      <c r="J260" s="302">
        <v>100</v>
      </c>
    </row>
    <row r="261" spans="1:10" ht="45.75" customHeight="1" x14ac:dyDescent="0.25">
      <c r="A261" s="299" t="s">
        <v>245</v>
      </c>
      <c r="B261" s="300" t="s">
        <v>1171</v>
      </c>
      <c r="C261" s="300" t="s">
        <v>1181</v>
      </c>
      <c r="D261" s="300" t="s">
        <v>664</v>
      </c>
      <c r="E261" s="300" t="s">
        <v>246</v>
      </c>
      <c r="F261" s="301">
        <v>2320000</v>
      </c>
      <c r="G261" s="301">
        <v>1343858.65</v>
      </c>
      <c r="H261" s="301">
        <v>1343858.65</v>
      </c>
      <c r="I261" s="302">
        <v>57.924941810344819</v>
      </c>
      <c r="J261" s="302">
        <v>100</v>
      </c>
    </row>
    <row r="262" spans="1:10" ht="45.75" customHeight="1" x14ac:dyDescent="0.25">
      <c r="A262" s="299" t="s">
        <v>247</v>
      </c>
      <c r="B262" s="300" t="s">
        <v>1171</v>
      </c>
      <c r="C262" s="300" t="s">
        <v>1181</v>
      </c>
      <c r="D262" s="300" t="s">
        <v>664</v>
      </c>
      <c r="E262" s="300" t="s">
        <v>248</v>
      </c>
      <c r="F262" s="301">
        <v>2320000</v>
      </c>
      <c r="G262" s="301">
        <v>1343858.65</v>
      </c>
      <c r="H262" s="301">
        <v>1343858.65</v>
      </c>
      <c r="I262" s="302">
        <v>57.924941810344819</v>
      </c>
      <c r="J262" s="302">
        <v>100</v>
      </c>
    </row>
    <row r="263" spans="1:10" ht="79.5" customHeight="1" x14ac:dyDescent="0.25">
      <c r="A263" s="299" t="s">
        <v>665</v>
      </c>
      <c r="B263" s="300" t="s">
        <v>1171</v>
      </c>
      <c r="C263" s="300" t="s">
        <v>1181</v>
      </c>
      <c r="D263" s="300" t="s">
        <v>666</v>
      </c>
      <c r="E263" s="300"/>
      <c r="F263" s="301">
        <v>15863940</v>
      </c>
      <c r="G263" s="301">
        <v>15099560</v>
      </c>
      <c r="H263" s="301">
        <v>13466798.210000001</v>
      </c>
      <c r="I263" s="302">
        <v>84.889366765128969</v>
      </c>
      <c r="J263" s="302">
        <v>89.186692923502406</v>
      </c>
    </row>
    <row r="264" spans="1:10" ht="113.25" customHeight="1" x14ac:dyDescent="0.25">
      <c r="A264" s="299" t="s">
        <v>242</v>
      </c>
      <c r="B264" s="300" t="s">
        <v>1171</v>
      </c>
      <c r="C264" s="300" t="s">
        <v>1181</v>
      </c>
      <c r="D264" s="300" t="s">
        <v>666</v>
      </c>
      <c r="E264" s="300" t="s">
        <v>218</v>
      </c>
      <c r="F264" s="301">
        <v>15863940</v>
      </c>
      <c r="G264" s="301">
        <v>15099560</v>
      </c>
      <c r="H264" s="301">
        <v>13466798.210000001</v>
      </c>
      <c r="I264" s="302">
        <v>84.889366765128969</v>
      </c>
      <c r="J264" s="302">
        <v>89.186692923502406</v>
      </c>
    </row>
    <row r="265" spans="1:10" ht="34.5" customHeight="1" x14ac:dyDescent="0.25">
      <c r="A265" s="299" t="s">
        <v>243</v>
      </c>
      <c r="B265" s="300" t="s">
        <v>1171</v>
      </c>
      <c r="C265" s="300" t="s">
        <v>1181</v>
      </c>
      <c r="D265" s="300" t="s">
        <v>666</v>
      </c>
      <c r="E265" s="300" t="s">
        <v>220</v>
      </c>
      <c r="F265" s="301">
        <v>15863940</v>
      </c>
      <c r="G265" s="301">
        <v>15099560</v>
      </c>
      <c r="H265" s="301">
        <v>13466798.210000001</v>
      </c>
      <c r="I265" s="302">
        <v>84.889366765128969</v>
      </c>
      <c r="J265" s="302">
        <v>89.186692923502406</v>
      </c>
    </row>
    <row r="266" spans="1:10" ht="57" customHeight="1" x14ac:dyDescent="0.25">
      <c r="A266" s="299" t="s">
        <v>260</v>
      </c>
      <c r="B266" s="300" t="s">
        <v>1171</v>
      </c>
      <c r="C266" s="300" t="s">
        <v>1181</v>
      </c>
      <c r="D266" s="300" t="s">
        <v>1560</v>
      </c>
      <c r="E266" s="300"/>
      <c r="F266" s="301">
        <v>47231600</v>
      </c>
      <c r="G266" s="301">
        <v>56915444</v>
      </c>
      <c r="H266" s="301">
        <v>54050118.479999997</v>
      </c>
      <c r="I266" s="302">
        <v>114.43634871569033</v>
      </c>
      <c r="J266" s="302">
        <v>94.965644966241484</v>
      </c>
    </row>
    <row r="267" spans="1:10" ht="34.5" customHeight="1" x14ac:dyDescent="0.25">
      <c r="A267" s="299" t="s">
        <v>258</v>
      </c>
      <c r="B267" s="300" t="s">
        <v>1171</v>
      </c>
      <c r="C267" s="300" t="s">
        <v>1181</v>
      </c>
      <c r="D267" s="300" t="s">
        <v>1561</v>
      </c>
      <c r="E267" s="300"/>
      <c r="F267" s="301">
        <v>47231600</v>
      </c>
      <c r="G267" s="301">
        <v>56915444</v>
      </c>
      <c r="H267" s="301">
        <v>54050118.479999997</v>
      </c>
      <c r="I267" s="302">
        <v>114.43634871569033</v>
      </c>
      <c r="J267" s="302">
        <v>94.965644966241484</v>
      </c>
    </row>
    <row r="268" spans="1:10" ht="113.25" customHeight="1" x14ac:dyDescent="0.25">
      <c r="A268" s="299" t="s">
        <v>242</v>
      </c>
      <c r="B268" s="300" t="s">
        <v>1171</v>
      </c>
      <c r="C268" s="300" t="s">
        <v>1181</v>
      </c>
      <c r="D268" s="300" t="s">
        <v>1561</v>
      </c>
      <c r="E268" s="300" t="s">
        <v>218</v>
      </c>
      <c r="F268" s="301">
        <v>44430500</v>
      </c>
      <c r="G268" s="301">
        <v>52814344</v>
      </c>
      <c r="H268" s="301">
        <v>50395276.270000003</v>
      </c>
      <c r="I268" s="302">
        <v>113.42495868828846</v>
      </c>
      <c r="J268" s="302">
        <v>95.419676650722025</v>
      </c>
    </row>
    <row r="269" spans="1:10" ht="34.5" customHeight="1" x14ac:dyDescent="0.25">
      <c r="A269" s="299" t="s">
        <v>243</v>
      </c>
      <c r="B269" s="300" t="s">
        <v>1171</v>
      </c>
      <c r="C269" s="300" t="s">
        <v>1181</v>
      </c>
      <c r="D269" s="300" t="s">
        <v>1561</v>
      </c>
      <c r="E269" s="300" t="s">
        <v>220</v>
      </c>
      <c r="F269" s="301">
        <v>44430500</v>
      </c>
      <c r="G269" s="301">
        <v>52814344</v>
      </c>
      <c r="H269" s="301">
        <v>50395276.270000003</v>
      </c>
      <c r="I269" s="302">
        <v>113.42495868828846</v>
      </c>
      <c r="J269" s="302">
        <v>95.419676650722025</v>
      </c>
    </row>
    <row r="270" spans="1:10" ht="45.75" customHeight="1" x14ac:dyDescent="0.25">
      <c r="A270" s="299" t="s">
        <v>245</v>
      </c>
      <c r="B270" s="300" t="s">
        <v>1171</v>
      </c>
      <c r="C270" s="300" t="s">
        <v>1181</v>
      </c>
      <c r="D270" s="300" t="s">
        <v>1561</v>
      </c>
      <c r="E270" s="300" t="s">
        <v>246</v>
      </c>
      <c r="F270" s="301">
        <v>1301100</v>
      </c>
      <c r="G270" s="301">
        <v>2101100</v>
      </c>
      <c r="H270" s="301">
        <v>1960635.01</v>
      </c>
      <c r="I270" s="302">
        <v>150.6905702866805</v>
      </c>
      <c r="J270" s="302">
        <v>93.314692779972404</v>
      </c>
    </row>
    <row r="271" spans="1:10" ht="45.75" customHeight="1" x14ac:dyDescent="0.25">
      <c r="A271" s="299" t="s">
        <v>247</v>
      </c>
      <c r="B271" s="300" t="s">
        <v>1171</v>
      </c>
      <c r="C271" s="300" t="s">
        <v>1181</v>
      </c>
      <c r="D271" s="300" t="s">
        <v>1561</v>
      </c>
      <c r="E271" s="300" t="s">
        <v>248</v>
      </c>
      <c r="F271" s="301">
        <v>1301100</v>
      </c>
      <c r="G271" s="301">
        <v>2101100</v>
      </c>
      <c r="H271" s="301">
        <v>1960635.01</v>
      </c>
      <c r="I271" s="302">
        <v>150.6905702866805</v>
      </c>
      <c r="J271" s="302">
        <v>93.314692779972404</v>
      </c>
    </row>
    <row r="272" spans="1:10" ht="23.25" customHeight="1" x14ac:dyDescent="0.25">
      <c r="A272" s="299" t="s">
        <v>249</v>
      </c>
      <c r="B272" s="300" t="s">
        <v>1171</v>
      </c>
      <c r="C272" s="300" t="s">
        <v>1181</v>
      </c>
      <c r="D272" s="300" t="s">
        <v>1561</v>
      </c>
      <c r="E272" s="300" t="s">
        <v>250</v>
      </c>
      <c r="F272" s="301">
        <v>1500000</v>
      </c>
      <c r="G272" s="301">
        <v>2000000</v>
      </c>
      <c r="H272" s="301">
        <v>1694207.2</v>
      </c>
      <c r="I272" s="302">
        <v>112.94714666666665</v>
      </c>
      <c r="J272" s="302">
        <v>84.710359999999994</v>
      </c>
    </row>
    <row r="273" spans="1:10" ht="23.25" customHeight="1" x14ac:dyDescent="0.25">
      <c r="A273" s="299" t="s">
        <v>251</v>
      </c>
      <c r="B273" s="300" t="s">
        <v>1171</v>
      </c>
      <c r="C273" s="300" t="s">
        <v>1181</v>
      </c>
      <c r="D273" s="300" t="s">
        <v>1561</v>
      </c>
      <c r="E273" s="300" t="s">
        <v>252</v>
      </c>
      <c r="F273" s="301">
        <v>1500000</v>
      </c>
      <c r="G273" s="301">
        <v>2000000</v>
      </c>
      <c r="H273" s="301">
        <v>1694207.2</v>
      </c>
      <c r="I273" s="302">
        <v>112.94714666666665</v>
      </c>
      <c r="J273" s="302">
        <v>84.710359999999994</v>
      </c>
    </row>
    <row r="274" spans="1:10" ht="57" customHeight="1" x14ac:dyDescent="0.25">
      <c r="A274" s="299" t="s">
        <v>260</v>
      </c>
      <c r="B274" s="300" t="s">
        <v>1171</v>
      </c>
      <c r="C274" s="300" t="s">
        <v>1181</v>
      </c>
      <c r="D274" s="300" t="s">
        <v>871</v>
      </c>
      <c r="E274" s="300"/>
      <c r="F274" s="301">
        <v>0</v>
      </c>
      <c r="G274" s="301">
        <v>0</v>
      </c>
      <c r="H274" s="301">
        <v>0</v>
      </c>
      <c r="I274" s="302">
        <v>0</v>
      </c>
      <c r="J274" s="302">
        <v>0</v>
      </c>
    </row>
    <row r="275" spans="1:10" ht="34.5" customHeight="1" x14ac:dyDescent="0.25">
      <c r="A275" s="299" t="s">
        <v>258</v>
      </c>
      <c r="B275" s="300" t="s">
        <v>1171</v>
      </c>
      <c r="C275" s="300" t="s">
        <v>1181</v>
      </c>
      <c r="D275" s="300" t="s">
        <v>667</v>
      </c>
      <c r="E275" s="300"/>
      <c r="F275" s="301">
        <v>0</v>
      </c>
      <c r="G275" s="301">
        <v>0</v>
      </c>
      <c r="H275" s="301">
        <v>0</v>
      </c>
      <c r="I275" s="302">
        <v>0</v>
      </c>
      <c r="J275" s="302">
        <v>0</v>
      </c>
    </row>
    <row r="276" spans="1:10" ht="113.25" customHeight="1" x14ac:dyDescent="0.25">
      <c r="A276" s="299" t="s">
        <v>242</v>
      </c>
      <c r="B276" s="300" t="s">
        <v>1171</v>
      </c>
      <c r="C276" s="300" t="s">
        <v>1181</v>
      </c>
      <c r="D276" s="300" t="s">
        <v>667</v>
      </c>
      <c r="E276" s="300" t="s">
        <v>218</v>
      </c>
      <c r="F276" s="301">
        <v>0</v>
      </c>
      <c r="G276" s="301">
        <v>0</v>
      </c>
      <c r="H276" s="301">
        <v>0</v>
      </c>
      <c r="I276" s="302">
        <v>0</v>
      </c>
      <c r="J276" s="302">
        <v>0</v>
      </c>
    </row>
    <row r="277" spans="1:10" ht="34.5" customHeight="1" x14ac:dyDescent="0.25">
      <c r="A277" s="299" t="s">
        <v>243</v>
      </c>
      <c r="B277" s="300" t="s">
        <v>1171</v>
      </c>
      <c r="C277" s="300" t="s">
        <v>1181</v>
      </c>
      <c r="D277" s="300" t="s">
        <v>667</v>
      </c>
      <c r="E277" s="300" t="s">
        <v>220</v>
      </c>
      <c r="F277" s="301">
        <v>0</v>
      </c>
      <c r="G277" s="301">
        <v>0</v>
      </c>
      <c r="H277" s="301">
        <v>0</v>
      </c>
      <c r="I277" s="302">
        <v>0</v>
      </c>
      <c r="J277" s="302">
        <v>0</v>
      </c>
    </row>
    <row r="278" spans="1:10" ht="45.75" customHeight="1" x14ac:dyDescent="0.25">
      <c r="A278" s="299" t="s">
        <v>245</v>
      </c>
      <c r="B278" s="300" t="s">
        <v>1171</v>
      </c>
      <c r="C278" s="300" t="s">
        <v>1181</v>
      </c>
      <c r="D278" s="300" t="s">
        <v>667</v>
      </c>
      <c r="E278" s="300" t="s">
        <v>246</v>
      </c>
      <c r="F278" s="301">
        <v>0</v>
      </c>
      <c r="G278" s="301">
        <v>0</v>
      </c>
      <c r="H278" s="301">
        <v>0</v>
      </c>
      <c r="I278" s="302">
        <v>0</v>
      </c>
      <c r="J278" s="302">
        <v>0</v>
      </c>
    </row>
    <row r="279" spans="1:10" ht="45.75" customHeight="1" x14ac:dyDescent="0.25">
      <c r="A279" s="299" t="s">
        <v>247</v>
      </c>
      <c r="B279" s="300" t="s">
        <v>1171</v>
      </c>
      <c r="C279" s="300" t="s">
        <v>1181</v>
      </c>
      <c r="D279" s="300" t="s">
        <v>667</v>
      </c>
      <c r="E279" s="300" t="s">
        <v>248</v>
      </c>
      <c r="F279" s="301">
        <v>0</v>
      </c>
      <c r="G279" s="301">
        <v>0</v>
      </c>
      <c r="H279" s="301">
        <v>0</v>
      </c>
      <c r="I279" s="302">
        <v>0</v>
      </c>
      <c r="J279" s="302">
        <v>0</v>
      </c>
    </row>
    <row r="280" spans="1:10" ht="23.25" customHeight="1" x14ac:dyDescent="0.25">
      <c r="A280" s="299" t="s">
        <v>249</v>
      </c>
      <c r="B280" s="300" t="s">
        <v>1171</v>
      </c>
      <c r="C280" s="300" t="s">
        <v>1181</v>
      </c>
      <c r="D280" s="300" t="s">
        <v>667</v>
      </c>
      <c r="E280" s="300" t="s">
        <v>250</v>
      </c>
      <c r="F280" s="301">
        <v>0</v>
      </c>
      <c r="G280" s="301">
        <v>0</v>
      </c>
      <c r="H280" s="301">
        <v>0</v>
      </c>
      <c r="I280" s="302">
        <v>0</v>
      </c>
      <c r="J280" s="302">
        <v>0</v>
      </c>
    </row>
    <row r="281" spans="1:10" ht="23.25" customHeight="1" x14ac:dyDescent="0.25">
      <c r="A281" s="299" t="s">
        <v>251</v>
      </c>
      <c r="B281" s="300" t="s">
        <v>1171</v>
      </c>
      <c r="C281" s="300" t="s">
        <v>1181</v>
      </c>
      <c r="D281" s="300" t="s">
        <v>667</v>
      </c>
      <c r="E281" s="300" t="s">
        <v>252</v>
      </c>
      <c r="F281" s="301">
        <v>0</v>
      </c>
      <c r="G281" s="301">
        <v>0</v>
      </c>
      <c r="H281" s="301">
        <v>0</v>
      </c>
      <c r="I281" s="302">
        <v>0</v>
      </c>
      <c r="J281" s="302">
        <v>0</v>
      </c>
    </row>
    <row r="282" spans="1:10" ht="23.25" customHeight="1" x14ac:dyDescent="0.25">
      <c r="A282" s="299" t="s">
        <v>361</v>
      </c>
      <c r="B282" s="300" t="s">
        <v>1171</v>
      </c>
      <c r="C282" s="300" t="s">
        <v>1181</v>
      </c>
      <c r="D282" s="300" t="s">
        <v>833</v>
      </c>
      <c r="E282" s="300"/>
      <c r="F282" s="301">
        <v>465099900</v>
      </c>
      <c r="G282" s="301">
        <v>654852449.22000003</v>
      </c>
      <c r="H282" s="301">
        <v>647092625.63999999</v>
      </c>
      <c r="I282" s="302">
        <v>139.12981396899892</v>
      </c>
      <c r="J282" s="302">
        <v>98.815027173030671</v>
      </c>
    </row>
    <row r="283" spans="1:10" ht="57" customHeight="1" x14ac:dyDescent="0.25">
      <c r="A283" s="299" t="s">
        <v>260</v>
      </c>
      <c r="B283" s="300" t="s">
        <v>1171</v>
      </c>
      <c r="C283" s="300" t="s">
        <v>1181</v>
      </c>
      <c r="D283" s="300" t="s">
        <v>834</v>
      </c>
      <c r="E283" s="300"/>
      <c r="F283" s="301">
        <v>465099900</v>
      </c>
      <c r="G283" s="301">
        <v>654852449.22000003</v>
      </c>
      <c r="H283" s="301">
        <v>647092625.63999999</v>
      </c>
      <c r="I283" s="302">
        <v>139.12981396899892</v>
      </c>
      <c r="J283" s="302">
        <v>98.815027173030671</v>
      </c>
    </row>
    <row r="284" spans="1:10" ht="23.25" customHeight="1" x14ac:dyDescent="0.25">
      <c r="A284" s="299" t="s">
        <v>629</v>
      </c>
      <c r="B284" s="300" t="s">
        <v>1171</v>
      </c>
      <c r="C284" s="300" t="s">
        <v>1181</v>
      </c>
      <c r="D284" s="300" t="s">
        <v>630</v>
      </c>
      <c r="E284" s="300"/>
      <c r="F284" s="301">
        <v>4964200</v>
      </c>
      <c r="G284" s="301">
        <v>7822200</v>
      </c>
      <c r="H284" s="301">
        <v>7533867.8399999999</v>
      </c>
      <c r="I284" s="302">
        <v>151.76398694653722</v>
      </c>
      <c r="J284" s="302">
        <v>96.313924982741426</v>
      </c>
    </row>
    <row r="285" spans="1:10" ht="45.75" customHeight="1" x14ac:dyDescent="0.25">
      <c r="A285" s="299" t="s">
        <v>245</v>
      </c>
      <c r="B285" s="300" t="s">
        <v>1171</v>
      </c>
      <c r="C285" s="300" t="s">
        <v>1181</v>
      </c>
      <c r="D285" s="300" t="s">
        <v>630</v>
      </c>
      <c r="E285" s="300" t="s">
        <v>246</v>
      </c>
      <c r="F285" s="301">
        <v>4640000</v>
      </c>
      <c r="G285" s="301">
        <v>7498000</v>
      </c>
      <c r="H285" s="301">
        <v>7428867.8399999999</v>
      </c>
      <c r="I285" s="302">
        <v>160.1049103448276</v>
      </c>
      <c r="J285" s="302">
        <v>99.077991997866093</v>
      </c>
    </row>
    <row r="286" spans="1:10" ht="45.75" customHeight="1" x14ac:dyDescent="0.25">
      <c r="A286" s="299" t="s">
        <v>247</v>
      </c>
      <c r="B286" s="300" t="s">
        <v>1171</v>
      </c>
      <c r="C286" s="300" t="s">
        <v>1181</v>
      </c>
      <c r="D286" s="300" t="s">
        <v>630</v>
      </c>
      <c r="E286" s="300" t="s">
        <v>248</v>
      </c>
      <c r="F286" s="301">
        <v>4640000</v>
      </c>
      <c r="G286" s="301">
        <v>7498000</v>
      </c>
      <c r="H286" s="301">
        <v>7428867.8399999999</v>
      </c>
      <c r="I286" s="302">
        <v>160.1049103448276</v>
      </c>
      <c r="J286" s="302">
        <v>99.077991997866093</v>
      </c>
    </row>
    <row r="287" spans="1:10" ht="23.25" customHeight="1" x14ac:dyDescent="0.25">
      <c r="A287" s="299" t="s">
        <v>249</v>
      </c>
      <c r="B287" s="300" t="s">
        <v>1171</v>
      </c>
      <c r="C287" s="300" t="s">
        <v>1181</v>
      </c>
      <c r="D287" s="300" t="s">
        <v>630</v>
      </c>
      <c r="E287" s="300" t="s">
        <v>250</v>
      </c>
      <c r="F287" s="301">
        <v>324200</v>
      </c>
      <c r="G287" s="301">
        <v>324200</v>
      </c>
      <c r="H287" s="301">
        <v>105000</v>
      </c>
      <c r="I287" s="302">
        <v>32.387415175817395</v>
      </c>
      <c r="J287" s="302">
        <v>32.387415175817395</v>
      </c>
    </row>
    <row r="288" spans="1:10" ht="23.25" customHeight="1" x14ac:dyDescent="0.25">
      <c r="A288" s="299" t="s">
        <v>251</v>
      </c>
      <c r="B288" s="300" t="s">
        <v>1171</v>
      </c>
      <c r="C288" s="300" t="s">
        <v>1181</v>
      </c>
      <c r="D288" s="300" t="s">
        <v>630</v>
      </c>
      <c r="E288" s="300" t="s">
        <v>252</v>
      </c>
      <c r="F288" s="301">
        <v>324200</v>
      </c>
      <c r="G288" s="301">
        <v>324200</v>
      </c>
      <c r="H288" s="301">
        <v>105000</v>
      </c>
      <c r="I288" s="302">
        <v>32.387415175817395</v>
      </c>
      <c r="J288" s="302">
        <v>32.387415175817395</v>
      </c>
    </row>
    <row r="289" spans="1:10" ht="23.25" customHeight="1" x14ac:dyDescent="0.25">
      <c r="A289" s="299" t="s">
        <v>668</v>
      </c>
      <c r="B289" s="300" t="s">
        <v>1171</v>
      </c>
      <c r="C289" s="300" t="s">
        <v>1181</v>
      </c>
      <c r="D289" s="300" t="s">
        <v>669</v>
      </c>
      <c r="E289" s="300"/>
      <c r="F289" s="301">
        <v>0</v>
      </c>
      <c r="G289" s="301">
        <v>180091000</v>
      </c>
      <c r="H289" s="301">
        <v>180091000</v>
      </c>
      <c r="I289" s="302">
        <v>0</v>
      </c>
      <c r="J289" s="302">
        <v>100</v>
      </c>
    </row>
    <row r="290" spans="1:10" ht="23.25" customHeight="1" x14ac:dyDescent="0.25">
      <c r="A290" s="299" t="s">
        <v>249</v>
      </c>
      <c r="B290" s="300" t="s">
        <v>1171</v>
      </c>
      <c r="C290" s="300" t="s">
        <v>1181</v>
      </c>
      <c r="D290" s="300" t="s">
        <v>669</v>
      </c>
      <c r="E290" s="300" t="s">
        <v>250</v>
      </c>
      <c r="F290" s="301">
        <v>0</v>
      </c>
      <c r="G290" s="301">
        <v>180091000</v>
      </c>
      <c r="H290" s="301">
        <v>180091000</v>
      </c>
      <c r="I290" s="302">
        <v>0</v>
      </c>
      <c r="J290" s="302">
        <v>100</v>
      </c>
    </row>
    <row r="291" spans="1:10" ht="102" customHeight="1" x14ac:dyDescent="0.25">
      <c r="A291" s="299" t="s">
        <v>276</v>
      </c>
      <c r="B291" s="300" t="s">
        <v>1171</v>
      </c>
      <c r="C291" s="300" t="s">
        <v>1181</v>
      </c>
      <c r="D291" s="300" t="s">
        <v>669</v>
      </c>
      <c r="E291" s="300" t="s">
        <v>234</v>
      </c>
      <c r="F291" s="301">
        <v>0</v>
      </c>
      <c r="G291" s="301">
        <v>180091000</v>
      </c>
      <c r="H291" s="301">
        <v>180091000</v>
      </c>
      <c r="I291" s="302">
        <v>0</v>
      </c>
      <c r="J291" s="302">
        <v>100</v>
      </c>
    </row>
    <row r="292" spans="1:10" ht="57" customHeight="1" x14ac:dyDescent="0.25">
      <c r="A292" s="299" t="s">
        <v>670</v>
      </c>
      <c r="B292" s="300" t="s">
        <v>1171</v>
      </c>
      <c r="C292" s="300" t="s">
        <v>1181</v>
      </c>
      <c r="D292" s="300" t="s">
        <v>671</v>
      </c>
      <c r="E292" s="300"/>
      <c r="F292" s="301">
        <v>18855100</v>
      </c>
      <c r="G292" s="301">
        <v>16294679.220000001</v>
      </c>
      <c r="H292" s="301">
        <v>16294679.220000001</v>
      </c>
      <c r="I292" s="302">
        <v>86.420539906974767</v>
      </c>
      <c r="J292" s="302">
        <v>100</v>
      </c>
    </row>
    <row r="293" spans="1:10" ht="113.25" customHeight="1" x14ac:dyDescent="0.25">
      <c r="A293" s="299" t="s">
        <v>242</v>
      </c>
      <c r="B293" s="300" t="s">
        <v>1171</v>
      </c>
      <c r="C293" s="300" t="s">
        <v>1181</v>
      </c>
      <c r="D293" s="300" t="s">
        <v>671</v>
      </c>
      <c r="E293" s="300" t="s">
        <v>218</v>
      </c>
      <c r="F293" s="301">
        <v>18855100</v>
      </c>
      <c r="G293" s="301">
        <v>16294679.220000001</v>
      </c>
      <c r="H293" s="301">
        <v>16294679.220000001</v>
      </c>
      <c r="I293" s="302">
        <v>86.420539906974767</v>
      </c>
      <c r="J293" s="302">
        <v>100</v>
      </c>
    </row>
    <row r="294" spans="1:10" ht="34.5" customHeight="1" x14ac:dyDescent="0.25">
      <c r="A294" s="299" t="s">
        <v>243</v>
      </c>
      <c r="B294" s="300" t="s">
        <v>1171</v>
      </c>
      <c r="C294" s="300" t="s">
        <v>1181</v>
      </c>
      <c r="D294" s="300" t="s">
        <v>671</v>
      </c>
      <c r="E294" s="300" t="s">
        <v>220</v>
      </c>
      <c r="F294" s="301">
        <v>18855100</v>
      </c>
      <c r="G294" s="301">
        <v>16294679.220000001</v>
      </c>
      <c r="H294" s="301">
        <v>16294679.220000001</v>
      </c>
      <c r="I294" s="302">
        <v>86.420539906974767</v>
      </c>
      <c r="J294" s="302">
        <v>100</v>
      </c>
    </row>
    <row r="295" spans="1:10" ht="45.75" customHeight="1" x14ac:dyDescent="0.25">
      <c r="A295" s="299" t="s">
        <v>1562</v>
      </c>
      <c r="B295" s="300" t="s">
        <v>1171</v>
      </c>
      <c r="C295" s="300" t="s">
        <v>1181</v>
      </c>
      <c r="D295" s="300" t="s">
        <v>1563</v>
      </c>
      <c r="E295" s="300"/>
      <c r="F295" s="301">
        <v>23360000</v>
      </c>
      <c r="G295" s="301">
        <v>23660000</v>
      </c>
      <c r="H295" s="301">
        <v>23523530.949999999</v>
      </c>
      <c r="I295" s="302">
        <v>100.700046875</v>
      </c>
      <c r="J295" s="302">
        <v>99.423207734573111</v>
      </c>
    </row>
    <row r="296" spans="1:10" ht="113.25" customHeight="1" x14ac:dyDescent="0.25">
      <c r="A296" s="299" t="s">
        <v>242</v>
      </c>
      <c r="B296" s="300" t="s">
        <v>1171</v>
      </c>
      <c r="C296" s="300" t="s">
        <v>1181</v>
      </c>
      <c r="D296" s="300" t="s">
        <v>1563</v>
      </c>
      <c r="E296" s="300" t="s">
        <v>218</v>
      </c>
      <c r="F296" s="301">
        <v>21890000</v>
      </c>
      <c r="G296" s="301">
        <v>22190000</v>
      </c>
      <c r="H296" s="301">
        <v>22171254.199999999</v>
      </c>
      <c r="I296" s="302">
        <v>101.28485244403838</v>
      </c>
      <c r="J296" s="302">
        <v>99.915521406038749</v>
      </c>
    </row>
    <row r="297" spans="1:10" ht="34.5" customHeight="1" x14ac:dyDescent="0.25">
      <c r="A297" s="299" t="s">
        <v>285</v>
      </c>
      <c r="B297" s="300" t="s">
        <v>1171</v>
      </c>
      <c r="C297" s="300" t="s">
        <v>1181</v>
      </c>
      <c r="D297" s="300" t="s">
        <v>1563</v>
      </c>
      <c r="E297" s="300" t="s">
        <v>286</v>
      </c>
      <c r="F297" s="301">
        <v>21890000</v>
      </c>
      <c r="G297" s="301">
        <v>22190000</v>
      </c>
      <c r="H297" s="301">
        <v>22171254.199999999</v>
      </c>
      <c r="I297" s="302">
        <v>101.28485244403838</v>
      </c>
      <c r="J297" s="302">
        <v>99.915521406038749</v>
      </c>
    </row>
    <row r="298" spans="1:10" ht="45.75" customHeight="1" x14ac:dyDescent="0.25">
      <c r="A298" s="299" t="s">
        <v>245</v>
      </c>
      <c r="B298" s="300" t="s">
        <v>1171</v>
      </c>
      <c r="C298" s="300" t="s">
        <v>1181</v>
      </c>
      <c r="D298" s="300" t="s">
        <v>1563</v>
      </c>
      <c r="E298" s="300" t="s">
        <v>246</v>
      </c>
      <c r="F298" s="301">
        <v>1450000</v>
      </c>
      <c r="G298" s="301">
        <v>1450000</v>
      </c>
      <c r="H298" s="301">
        <v>1352276.75</v>
      </c>
      <c r="I298" s="302">
        <v>93.260465517241371</v>
      </c>
      <c r="J298" s="302">
        <v>93.260465517241371</v>
      </c>
    </row>
    <row r="299" spans="1:10" ht="45.75" customHeight="1" x14ac:dyDescent="0.25">
      <c r="A299" s="299" t="s">
        <v>247</v>
      </c>
      <c r="B299" s="300" t="s">
        <v>1171</v>
      </c>
      <c r="C299" s="300" t="s">
        <v>1181</v>
      </c>
      <c r="D299" s="300" t="s">
        <v>1563</v>
      </c>
      <c r="E299" s="300" t="s">
        <v>248</v>
      </c>
      <c r="F299" s="301">
        <v>1450000</v>
      </c>
      <c r="G299" s="301">
        <v>1450000</v>
      </c>
      <c r="H299" s="301">
        <v>1352276.75</v>
      </c>
      <c r="I299" s="302">
        <v>93.260465517241371</v>
      </c>
      <c r="J299" s="302">
        <v>93.260465517241371</v>
      </c>
    </row>
    <row r="300" spans="1:10" ht="23.25" customHeight="1" x14ac:dyDescent="0.25">
      <c r="A300" s="299" t="s">
        <v>249</v>
      </c>
      <c r="B300" s="300" t="s">
        <v>1171</v>
      </c>
      <c r="C300" s="300" t="s">
        <v>1181</v>
      </c>
      <c r="D300" s="300" t="s">
        <v>1563</v>
      </c>
      <c r="E300" s="300" t="s">
        <v>250</v>
      </c>
      <c r="F300" s="301">
        <v>20000</v>
      </c>
      <c r="G300" s="301">
        <v>20000</v>
      </c>
      <c r="H300" s="301">
        <v>0</v>
      </c>
      <c r="I300" s="302">
        <v>0</v>
      </c>
      <c r="J300" s="302">
        <v>0</v>
      </c>
    </row>
    <row r="301" spans="1:10" ht="23.25" customHeight="1" x14ac:dyDescent="0.25">
      <c r="A301" s="299" t="s">
        <v>251</v>
      </c>
      <c r="B301" s="300" t="s">
        <v>1171</v>
      </c>
      <c r="C301" s="300" t="s">
        <v>1181</v>
      </c>
      <c r="D301" s="300" t="s">
        <v>1563</v>
      </c>
      <c r="E301" s="300" t="s">
        <v>252</v>
      </c>
      <c r="F301" s="301">
        <v>20000</v>
      </c>
      <c r="G301" s="301">
        <v>20000</v>
      </c>
      <c r="H301" s="301">
        <v>0</v>
      </c>
      <c r="I301" s="302">
        <v>0</v>
      </c>
      <c r="J301" s="302">
        <v>0</v>
      </c>
    </row>
    <row r="302" spans="1:10" ht="79.5" customHeight="1" x14ac:dyDescent="0.25">
      <c r="A302" s="299" t="s">
        <v>672</v>
      </c>
      <c r="B302" s="300" t="s">
        <v>1171</v>
      </c>
      <c r="C302" s="300" t="s">
        <v>1181</v>
      </c>
      <c r="D302" s="300" t="s">
        <v>673</v>
      </c>
      <c r="E302" s="300"/>
      <c r="F302" s="301">
        <v>100763800</v>
      </c>
      <c r="G302" s="301">
        <v>100763800</v>
      </c>
      <c r="H302" s="301">
        <v>100199456.09999999</v>
      </c>
      <c r="I302" s="302">
        <v>99.439933884986459</v>
      </c>
      <c r="J302" s="302">
        <v>99.439933884986459</v>
      </c>
    </row>
    <row r="303" spans="1:10" ht="113.25" customHeight="1" x14ac:dyDescent="0.25">
      <c r="A303" s="299" t="s">
        <v>242</v>
      </c>
      <c r="B303" s="300" t="s">
        <v>1171</v>
      </c>
      <c r="C303" s="300" t="s">
        <v>1181</v>
      </c>
      <c r="D303" s="300" t="s">
        <v>673</v>
      </c>
      <c r="E303" s="300" t="s">
        <v>218</v>
      </c>
      <c r="F303" s="301">
        <v>91884700</v>
      </c>
      <c r="G303" s="301">
        <v>91689500</v>
      </c>
      <c r="H303" s="301">
        <v>91404980.879999995</v>
      </c>
      <c r="I303" s="302">
        <v>99.477911861278315</v>
      </c>
      <c r="J303" s="302">
        <v>99.689692800157047</v>
      </c>
    </row>
    <row r="304" spans="1:10" ht="34.5" customHeight="1" x14ac:dyDescent="0.25">
      <c r="A304" s="299" t="s">
        <v>285</v>
      </c>
      <c r="B304" s="300" t="s">
        <v>1171</v>
      </c>
      <c r="C304" s="300" t="s">
        <v>1181</v>
      </c>
      <c r="D304" s="300" t="s">
        <v>673</v>
      </c>
      <c r="E304" s="300" t="s">
        <v>286</v>
      </c>
      <c r="F304" s="301">
        <v>91884700</v>
      </c>
      <c r="G304" s="301">
        <v>91689500</v>
      </c>
      <c r="H304" s="301">
        <v>91404980.879999995</v>
      </c>
      <c r="I304" s="302">
        <v>99.477911861278315</v>
      </c>
      <c r="J304" s="302">
        <v>99.689692800157047</v>
      </c>
    </row>
    <row r="305" spans="1:10" ht="45.75" customHeight="1" x14ac:dyDescent="0.25">
      <c r="A305" s="299" t="s">
        <v>245</v>
      </c>
      <c r="B305" s="300" t="s">
        <v>1171</v>
      </c>
      <c r="C305" s="300" t="s">
        <v>1181</v>
      </c>
      <c r="D305" s="300" t="s">
        <v>673</v>
      </c>
      <c r="E305" s="300" t="s">
        <v>246</v>
      </c>
      <c r="F305" s="301">
        <v>8879100</v>
      </c>
      <c r="G305" s="301">
        <v>9074300</v>
      </c>
      <c r="H305" s="301">
        <v>8794475.2200000007</v>
      </c>
      <c r="I305" s="302">
        <v>99.046921647464288</v>
      </c>
      <c r="J305" s="302">
        <v>96.916293488202953</v>
      </c>
    </row>
    <row r="306" spans="1:10" ht="45.75" customHeight="1" x14ac:dyDescent="0.25">
      <c r="A306" s="299" t="s">
        <v>247</v>
      </c>
      <c r="B306" s="300" t="s">
        <v>1171</v>
      </c>
      <c r="C306" s="300" t="s">
        <v>1181</v>
      </c>
      <c r="D306" s="300" t="s">
        <v>673</v>
      </c>
      <c r="E306" s="300" t="s">
        <v>248</v>
      </c>
      <c r="F306" s="301">
        <v>8879100</v>
      </c>
      <c r="G306" s="301">
        <v>9074300</v>
      </c>
      <c r="H306" s="301">
        <v>8794475.2200000007</v>
      </c>
      <c r="I306" s="302">
        <v>99.046921647464288</v>
      </c>
      <c r="J306" s="302">
        <v>96.916293488202953</v>
      </c>
    </row>
    <row r="307" spans="1:10" ht="68.25" customHeight="1" x14ac:dyDescent="0.25">
      <c r="A307" s="299" t="s">
        <v>674</v>
      </c>
      <c r="B307" s="300" t="s">
        <v>1171</v>
      </c>
      <c r="C307" s="300" t="s">
        <v>1181</v>
      </c>
      <c r="D307" s="300" t="s">
        <v>675</v>
      </c>
      <c r="E307" s="300"/>
      <c r="F307" s="301">
        <v>317156800</v>
      </c>
      <c r="G307" s="301">
        <v>326220770</v>
      </c>
      <c r="H307" s="301">
        <v>319450091.52999997</v>
      </c>
      <c r="I307" s="302">
        <v>100.72307815251006</v>
      </c>
      <c r="J307" s="302">
        <v>97.924510303252603</v>
      </c>
    </row>
    <row r="308" spans="1:10" ht="113.25" customHeight="1" x14ac:dyDescent="0.25">
      <c r="A308" s="299" t="s">
        <v>242</v>
      </c>
      <c r="B308" s="300" t="s">
        <v>1171</v>
      </c>
      <c r="C308" s="300" t="s">
        <v>1181</v>
      </c>
      <c r="D308" s="300" t="s">
        <v>675</v>
      </c>
      <c r="E308" s="300" t="s">
        <v>218</v>
      </c>
      <c r="F308" s="301">
        <v>109360900</v>
      </c>
      <c r="G308" s="301">
        <v>109544900</v>
      </c>
      <c r="H308" s="301">
        <v>109157991.26000001</v>
      </c>
      <c r="I308" s="302">
        <v>99.814459518895688</v>
      </c>
      <c r="J308" s="302">
        <v>99.646803511619439</v>
      </c>
    </row>
    <row r="309" spans="1:10" ht="34.5" customHeight="1" x14ac:dyDescent="0.25">
      <c r="A309" s="299" t="s">
        <v>285</v>
      </c>
      <c r="B309" s="300" t="s">
        <v>1171</v>
      </c>
      <c r="C309" s="300" t="s">
        <v>1181</v>
      </c>
      <c r="D309" s="300" t="s">
        <v>675</v>
      </c>
      <c r="E309" s="300" t="s">
        <v>286</v>
      </c>
      <c r="F309" s="301">
        <v>109360900</v>
      </c>
      <c r="G309" s="301">
        <v>109544900</v>
      </c>
      <c r="H309" s="301">
        <v>109157991.26000001</v>
      </c>
      <c r="I309" s="302">
        <v>99.814459518895688</v>
      </c>
      <c r="J309" s="302">
        <v>99.646803511619439</v>
      </c>
    </row>
    <row r="310" spans="1:10" ht="45.75" customHeight="1" x14ac:dyDescent="0.25">
      <c r="A310" s="299" t="s">
        <v>245</v>
      </c>
      <c r="B310" s="300" t="s">
        <v>1171</v>
      </c>
      <c r="C310" s="300" t="s">
        <v>1181</v>
      </c>
      <c r="D310" s="300" t="s">
        <v>675</v>
      </c>
      <c r="E310" s="300" t="s">
        <v>246</v>
      </c>
      <c r="F310" s="301">
        <v>39078500</v>
      </c>
      <c r="G310" s="301">
        <v>33454200</v>
      </c>
      <c r="H310" s="301">
        <v>30777917.899999999</v>
      </c>
      <c r="I310" s="302">
        <v>78.759210051562874</v>
      </c>
      <c r="J310" s="302">
        <v>92.000161115794128</v>
      </c>
    </row>
    <row r="311" spans="1:10" ht="45.75" customHeight="1" x14ac:dyDescent="0.25">
      <c r="A311" s="299" t="s">
        <v>247</v>
      </c>
      <c r="B311" s="300" t="s">
        <v>1171</v>
      </c>
      <c r="C311" s="300" t="s">
        <v>1181</v>
      </c>
      <c r="D311" s="300" t="s">
        <v>675</v>
      </c>
      <c r="E311" s="300" t="s">
        <v>248</v>
      </c>
      <c r="F311" s="301">
        <v>39078500</v>
      </c>
      <c r="G311" s="301">
        <v>33454200</v>
      </c>
      <c r="H311" s="301">
        <v>30777917.899999999</v>
      </c>
      <c r="I311" s="302">
        <v>78.759210051562874</v>
      </c>
      <c r="J311" s="302">
        <v>92.000161115794128</v>
      </c>
    </row>
    <row r="312" spans="1:10" ht="57" customHeight="1" x14ac:dyDescent="0.25">
      <c r="A312" s="299" t="s">
        <v>277</v>
      </c>
      <c r="B312" s="300" t="s">
        <v>1171</v>
      </c>
      <c r="C312" s="300" t="s">
        <v>1181</v>
      </c>
      <c r="D312" s="300" t="s">
        <v>675</v>
      </c>
      <c r="E312" s="300" t="s">
        <v>278</v>
      </c>
      <c r="F312" s="301">
        <v>168175600</v>
      </c>
      <c r="G312" s="301">
        <v>182795670</v>
      </c>
      <c r="H312" s="301">
        <v>179088265.37</v>
      </c>
      <c r="I312" s="302">
        <v>106.48885175376215</v>
      </c>
      <c r="J312" s="302">
        <v>97.971831263836833</v>
      </c>
    </row>
    <row r="313" spans="1:10" ht="23.25" customHeight="1" x14ac:dyDescent="0.25">
      <c r="A313" s="299" t="s">
        <v>279</v>
      </c>
      <c r="B313" s="300" t="s">
        <v>1171</v>
      </c>
      <c r="C313" s="300" t="s">
        <v>1181</v>
      </c>
      <c r="D313" s="300" t="s">
        <v>675</v>
      </c>
      <c r="E313" s="300" t="s">
        <v>280</v>
      </c>
      <c r="F313" s="301">
        <v>168175600</v>
      </c>
      <c r="G313" s="301">
        <v>182795670</v>
      </c>
      <c r="H313" s="301">
        <v>179088265.37</v>
      </c>
      <c r="I313" s="302">
        <v>106.48885175376215</v>
      </c>
      <c r="J313" s="302">
        <v>97.971831263836833</v>
      </c>
    </row>
    <row r="314" spans="1:10" ht="23.25" customHeight="1" x14ac:dyDescent="0.25">
      <c r="A314" s="299" t="s">
        <v>249</v>
      </c>
      <c r="B314" s="300" t="s">
        <v>1171</v>
      </c>
      <c r="C314" s="300" t="s">
        <v>1181</v>
      </c>
      <c r="D314" s="300" t="s">
        <v>675</v>
      </c>
      <c r="E314" s="300" t="s">
        <v>250</v>
      </c>
      <c r="F314" s="301">
        <v>541800</v>
      </c>
      <c r="G314" s="301">
        <v>426000</v>
      </c>
      <c r="H314" s="301">
        <v>425917</v>
      </c>
      <c r="I314" s="302">
        <v>78.611480251015138</v>
      </c>
      <c r="J314" s="302">
        <v>99.980516431924883</v>
      </c>
    </row>
    <row r="315" spans="1:10" ht="23.25" customHeight="1" x14ac:dyDescent="0.25">
      <c r="A315" s="299" t="s">
        <v>251</v>
      </c>
      <c r="B315" s="300" t="s">
        <v>1171</v>
      </c>
      <c r="C315" s="300" t="s">
        <v>1181</v>
      </c>
      <c r="D315" s="300" t="s">
        <v>675</v>
      </c>
      <c r="E315" s="300" t="s">
        <v>252</v>
      </c>
      <c r="F315" s="301">
        <v>541800</v>
      </c>
      <c r="G315" s="301">
        <v>426000</v>
      </c>
      <c r="H315" s="301">
        <v>425917</v>
      </c>
      <c r="I315" s="302">
        <v>78.611480251015138</v>
      </c>
      <c r="J315" s="302">
        <v>99.980516431924883</v>
      </c>
    </row>
    <row r="316" spans="1:10" ht="79.5" customHeight="1" x14ac:dyDescent="0.25">
      <c r="A316" s="299" t="s">
        <v>872</v>
      </c>
      <c r="B316" s="300" t="s">
        <v>1171</v>
      </c>
      <c r="C316" s="300" t="s">
        <v>1181</v>
      </c>
      <c r="D316" s="300" t="s">
        <v>306</v>
      </c>
      <c r="E316" s="300"/>
      <c r="F316" s="301">
        <v>5506500</v>
      </c>
      <c r="G316" s="301">
        <v>9790080</v>
      </c>
      <c r="H316" s="301">
        <v>8932271.6600000001</v>
      </c>
      <c r="I316" s="302">
        <v>162.21323272496141</v>
      </c>
      <c r="J316" s="302">
        <v>91.237984367849918</v>
      </c>
    </row>
    <row r="317" spans="1:10" ht="90.75" customHeight="1" x14ac:dyDescent="0.25">
      <c r="A317" s="299" t="s">
        <v>1564</v>
      </c>
      <c r="B317" s="300" t="s">
        <v>1171</v>
      </c>
      <c r="C317" s="300" t="s">
        <v>1181</v>
      </c>
      <c r="D317" s="300" t="s">
        <v>307</v>
      </c>
      <c r="E317" s="300"/>
      <c r="F317" s="301">
        <v>5500000</v>
      </c>
      <c r="G317" s="301">
        <v>5500000</v>
      </c>
      <c r="H317" s="301">
        <v>5480300</v>
      </c>
      <c r="I317" s="302">
        <v>99.641818181818181</v>
      </c>
      <c r="J317" s="302">
        <v>99.641818181818181</v>
      </c>
    </row>
    <row r="318" spans="1:10" ht="68.25" customHeight="1" x14ac:dyDescent="0.25">
      <c r="A318" s="299" t="s">
        <v>873</v>
      </c>
      <c r="B318" s="300" t="s">
        <v>1171</v>
      </c>
      <c r="C318" s="300" t="s">
        <v>1181</v>
      </c>
      <c r="D318" s="300" t="s">
        <v>308</v>
      </c>
      <c r="E318" s="300"/>
      <c r="F318" s="301">
        <v>5500000</v>
      </c>
      <c r="G318" s="301">
        <v>5500000</v>
      </c>
      <c r="H318" s="301">
        <v>5480300</v>
      </c>
      <c r="I318" s="302">
        <v>99.641818181818181</v>
      </c>
      <c r="J318" s="302">
        <v>99.641818181818181</v>
      </c>
    </row>
    <row r="319" spans="1:10" ht="225.75" customHeight="1" x14ac:dyDescent="0.25">
      <c r="A319" s="299" t="s">
        <v>1565</v>
      </c>
      <c r="B319" s="300" t="s">
        <v>1171</v>
      </c>
      <c r="C319" s="300" t="s">
        <v>1181</v>
      </c>
      <c r="D319" s="300" t="s">
        <v>676</v>
      </c>
      <c r="E319" s="300"/>
      <c r="F319" s="301">
        <v>5500000</v>
      </c>
      <c r="G319" s="301">
        <v>5500000</v>
      </c>
      <c r="H319" s="301">
        <v>5480300</v>
      </c>
      <c r="I319" s="302">
        <v>99.641818181818181</v>
      </c>
      <c r="J319" s="302">
        <v>99.641818181818181</v>
      </c>
    </row>
    <row r="320" spans="1:10" ht="45.75" customHeight="1" x14ac:dyDescent="0.25">
      <c r="A320" s="299" t="s">
        <v>245</v>
      </c>
      <c r="B320" s="300" t="s">
        <v>1171</v>
      </c>
      <c r="C320" s="300" t="s">
        <v>1181</v>
      </c>
      <c r="D320" s="300" t="s">
        <v>676</v>
      </c>
      <c r="E320" s="300" t="s">
        <v>246</v>
      </c>
      <c r="F320" s="301">
        <v>5500000</v>
      </c>
      <c r="G320" s="301">
        <v>5500000</v>
      </c>
      <c r="H320" s="301">
        <v>5480300</v>
      </c>
      <c r="I320" s="302">
        <v>99.641818181818181</v>
      </c>
      <c r="J320" s="302">
        <v>99.641818181818181</v>
      </c>
    </row>
    <row r="321" spans="1:10" ht="45.75" customHeight="1" x14ac:dyDescent="0.25">
      <c r="A321" s="299" t="s">
        <v>247</v>
      </c>
      <c r="B321" s="300" t="s">
        <v>1171</v>
      </c>
      <c r="C321" s="300" t="s">
        <v>1181</v>
      </c>
      <c r="D321" s="300" t="s">
        <v>676</v>
      </c>
      <c r="E321" s="300" t="s">
        <v>248</v>
      </c>
      <c r="F321" s="301">
        <v>5500000</v>
      </c>
      <c r="G321" s="301">
        <v>5500000</v>
      </c>
      <c r="H321" s="301">
        <v>5480300</v>
      </c>
      <c r="I321" s="302">
        <v>99.641818181818181</v>
      </c>
      <c r="J321" s="302">
        <v>99.641818181818181</v>
      </c>
    </row>
    <row r="322" spans="1:10" ht="45.75" customHeight="1" x14ac:dyDescent="0.25">
      <c r="A322" s="299" t="s">
        <v>874</v>
      </c>
      <c r="B322" s="300" t="s">
        <v>1171</v>
      </c>
      <c r="C322" s="300" t="s">
        <v>1181</v>
      </c>
      <c r="D322" s="300" t="s">
        <v>875</v>
      </c>
      <c r="E322" s="300"/>
      <c r="F322" s="301">
        <v>0</v>
      </c>
      <c r="G322" s="301">
        <v>0</v>
      </c>
      <c r="H322" s="301">
        <v>0</v>
      </c>
      <c r="I322" s="302">
        <v>0</v>
      </c>
      <c r="J322" s="302">
        <v>0</v>
      </c>
    </row>
    <row r="323" spans="1:10" ht="102" customHeight="1" x14ac:dyDescent="0.25">
      <c r="A323" s="299" t="s">
        <v>677</v>
      </c>
      <c r="B323" s="300" t="s">
        <v>1171</v>
      </c>
      <c r="C323" s="300" t="s">
        <v>1181</v>
      </c>
      <c r="D323" s="300" t="s">
        <v>678</v>
      </c>
      <c r="E323" s="300"/>
      <c r="F323" s="301">
        <v>0</v>
      </c>
      <c r="G323" s="301">
        <v>0</v>
      </c>
      <c r="H323" s="301">
        <v>0</v>
      </c>
      <c r="I323" s="302">
        <v>0</v>
      </c>
      <c r="J323" s="302">
        <v>0</v>
      </c>
    </row>
    <row r="324" spans="1:10" ht="45.75" customHeight="1" x14ac:dyDescent="0.25">
      <c r="A324" s="299" t="s">
        <v>245</v>
      </c>
      <c r="B324" s="300" t="s">
        <v>1171</v>
      </c>
      <c r="C324" s="300" t="s">
        <v>1181</v>
      </c>
      <c r="D324" s="300" t="s">
        <v>678</v>
      </c>
      <c r="E324" s="300" t="s">
        <v>246</v>
      </c>
      <c r="F324" s="301">
        <v>0</v>
      </c>
      <c r="G324" s="301">
        <v>0</v>
      </c>
      <c r="H324" s="301">
        <v>0</v>
      </c>
      <c r="I324" s="302">
        <v>0</v>
      </c>
      <c r="J324" s="302">
        <v>0</v>
      </c>
    </row>
    <row r="325" spans="1:10" ht="45.75" customHeight="1" x14ac:dyDescent="0.25">
      <c r="A325" s="299" t="s">
        <v>247</v>
      </c>
      <c r="B325" s="300" t="s">
        <v>1171</v>
      </c>
      <c r="C325" s="300" t="s">
        <v>1181</v>
      </c>
      <c r="D325" s="300" t="s">
        <v>678</v>
      </c>
      <c r="E325" s="300" t="s">
        <v>248</v>
      </c>
      <c r="F325" s="301">
        <v>0</v>
      </c>
      <c r="G325" s="301">
        <v>0</v>
      </c>
      <c r="H325" s="301">
        <v>0</v>
      </c>
      <c r="I325" s="302">
        <v>0</v>
      </c>
      <c r="J325" s="302">
        <v>0</v>
      </c>
    </row>
    <row r="326" spans="1:10" ht="23.25" customHeight="1" x14ac:dyDescent="0.25">
      <c r="A326" s="299" t="s">
        <v>1566</v>
      </c>
      <c r="B326" s="300" t="s">
        <v>1171</v>
      </c>
      <c r="C326" s="300" t="s">
        <v>1181</v>
      </c>
      <c r="D326" s="300" t="s">
        <v>312</v>
      </c>
      <c r="E326" s="300"/>
      <c r="F326" s="301">
        <v>0</v>
      </c>
      <c r="G326" s="301">
        <v>4290080</v>
      </c>
      <c r="H326" s="301">
        <v>3451971.66</v>
      </c>
      <c r="I326" s="302">
        <v>0</v>
      </c>
      <c r="J326" s="302">
        <v>80.46403936523329</v>
      </c>
    </row>
    <row r="327" spans="1:10" ht="34.5" customHeight="1" x14ac:dyDescent="0.25">
      <c r="A327" s="299" t="s">
        <v>1567</v>
      </c>
      <c r="B327" s="300" t="s">
        <v>1171</v>
      </c>
      <c r="C327" s="300" t="s">
        <v>1181</v>
      </c>
      <c r="D327" s="300" t="s">
        <v>1568</v>
      </c>
      <c r="E327" s="300"/>
      <c r="F327" s="301">
        <v>0</v>
      </c>
      <c r="G327" s="301">
        <v>4290080</v>
      </c>
      <c r="H327" s="301">
        <v>3451971.66</v>
      </c>
      <c r="I327" s="302">
        <v>0</v>
      </c>
      <c r="J327" s="302">
        <v>80.46403936523329</v>
      </c>
    </row>
    <row r="328" spans="1:10" ht="147" customHeight="1" x14ac:dyDescent="0.25">
      <c r="A328" s="299" t="s">
        <v>1569</v>
      </c>
      <c r="B328" s="300" t="s">
        <v>1171</v>
      </c>
      <c r="C328" s="300" t="s">
        <v>1181</v>
      </c>
      <c r="D328" s="300" t="s">
        <v>1570</v>
      </c>
      <c r="E328" s="300"/>
      <c r="F328" s="301">
        <v>0</v>
      </c>
      <c r="G328" s="301">
        <v>2290080</v>
      </c>
      <c r="H328" s="301">
        <v>1712346.79</v>
      </c>
      <c r="I328" s="302">
        <v>0</v>
      </c>
      <c r="J328" s="302">
        <v>74.772356860895698</v>
      </c>
    </row>
    <row r="329" spans="1:10" ht="45.75" customHeight="1" x14ac:dyDescent="0.25">
      <c r="A329" s="299" t="s">
        <v>245</v>
      </c>
      <c r="B329" s="300" t="s">
        <v>1171</v>
      </c>
      <c r="C329" s="300" t="s">
        <v>1181</v>
      </c>
      <c r="D329" s="300" t="s">
        <v>1570</v>
      </c>
      <c r="E329" s="300" t="s">
        <v>246</v>
      </c>
      <c r="F329" s="301">
        <v>0</v>
      </c>
      <c r="G329" s="301">
        <v>2290080</v>
      </c>
      <c r="H329" s="301">
        <v>1712346.79</v>
      </c>
      <c r="I329" s="302">
        <v>0</v>
      </c>
      <c r="J329" s="302">
        <v>74.772356860895698</v>
      </c>
    </row>
    <row r="330" spans="1:10" ht="45.75" customHeight="1" x14ac:dyDescent="0.25">
      <c r="A330" s="299" t="s">
        <v>247</v>
      </c>
      <c r="B330" s="300" t="s">
        <v>1171</v>
      </c>
      <c r="C330" s="300" t="s">
        <v>1181</v>
      </c>
      <c r="D330" s="300" t="s">
        <v>1570</v>
      </c>
      <c r="E330" s="300" t="s">
        <v>248</v>
      </c>
      <c r="F330" s="301">
        <v>0</v>
      </c>
      <c r="G330" s="301">
        <v>2290080</v>
      </c>
      <c r="H330" s="301">
        <v>1712346.79</v>
      </c>
      <c r="I330" s="302">
        <v>0</v>
      </c>
      <c r="J330" s="302">
        <v>74.772356860895698</v>
      </c>
    </row>
    <row r="331" spans="1:10" ht="169.5" customHeight="1" x14ac:dyDescent="0.25">
      <c r="A331" s="299" t="s">
        <v>1571</v>
      </c>
      <c r="B331" s="300" t="s">
        <v>1171</v>
      </c>
      <c r="C331" s="300" t="s">
        <v>1181</v>
      </c>
      <c r="D331" s="300" t="s">
        <v>1572</v>
      </c>
      <c r="E331" s="300"/>
      <c r="F331" s="301">
        <v>0</v>
      </c>
      <c r="G331" s="301">
        <v>1500000</v>
      </c>
      <c r="H331" s="301">
        <v>1261544.8700000001</v>
      </c>
      <c r="I331" s="302">
        <v>0</v>
      </c>
      <c r="J331" s="302">
        <v>84.10299133333335</v>
      </c>
    </row>
    <row r="332" spans="1:10" ht="45.75" customHeight="1" x14ac:dyDescent="0.25">
      <c r="A332" s="299" t="s">
        <v>245</v>
      </c>
      <c r="B332" s="300" t="s">
        <v>1171</v>
      </c>
      <c r="C332" s="300" t="s">
        <v>1181</v>
      </c>
      <c r="D332" s="300" t="s">
        <v>1572</v>
      </c>
      <c r="E332" s="300" t="s">
        <v>246</v>
      </c>
      <c r="F332" s="301">
        <v>0</v>
      </c>
      <c r="G332" s="301">
        <v>1500000</v>
      </c>
      <c r="H332" s="301">
        <v>1261544.8700000001</v>
      </c>
      <c r="I332" s="302">
        <v>0</v>
      </c>
      <c r="J332" s="302">
        <v>84.10299133333335</v>
      </c>
    </row>
    <row r="333" spans="1:10" ht="45.75" customHeight="1" x14ac:dyDescent="0.25">
      <c r="A333" s="299" t="s">
        <v>247</v>
      </c>
      <c r="B333" s="300" t="s">
        <v>1171</v>
      </c>
      <c r="C333" s="300" t="s">
        <v>1181</v>
      </c>
      <c r="D333" s="300" t="s">
        <v>1572</v>
      </c>
      <c r="E333" s="300" t="s">
        <v>248</v>
      </c>
      <c r="F333" s="301">
        <v>0</v>
      </c>
      <c r="G333" s="301">
        <v>1500000</v>
      </c>
      <c r="H333" s="301">
        <v>1261544.8700000001</v>
      </c>
      <c r="I333" s="302">
        <v>0</v>
      </c>
      <c r="J333" s="302">
        <v>84.10299133333335</v>
      </c>
    </row>
    <row r="334" spans="1:10" ht="135.75" customHeight="1" x14ac:dyDescent="0.25">
      <c r="A334" s="299" t="s">
        <v>1573</v>
      </c>
      <c r="B334" s="300" t="s">
        <v>1171</v>
      </c>
      <c r="C334" s="300" t="s">
        <v>1181</v>
      </c>
      <c r="D334" s="300" t="s">
        <v>1574</v>
      </c>
      <c r="E334" s="300"/>
      <c r="F334" s="301">
        <v>0</v>
      </c>
      <c r="G334" s="301">
        <v>500000</v>
      </c>
      <c r="H334" s="301">
        <v>478080</v>
      </c>
      <c r="I334" s="302">
        <v>0</v>
      </c>
      <c r="J334" s="302">
        <v>95.616</v>
      </c>
    </row>
    <row r="335" spans="1:10" ht="45.75" customHeight="1" x14ac:dyDescent="0.25">
      <c r="A335" s="299" t="s">
        <v>245</v>
      </c>
      <c r="B335" s="300" t="s">
        <v>1171</v>
      </c>
      <c r="C335" s="300" t="s">
        <v>1181</v>
      </c>
      <c r="D335" s="300" t="s">
        <v>1574</v>
      </c>
      <c r="E335" s="300" t="s">
        <v>246</v>
      </c>
      <c r="F335" s="301">
        <v>0</v>
      </c>
      <c r="G335" s="301">
        <v>500000</v>
      </c>
      <c r="H335" s="301">
        <v>478080</v>
      </c>
      <c r="I335" s="302">
        <v>0</v>
      </c>
      <c r="J335" s="302">
        <v>95.616</v>
      </c>
    </row>
    <row r="336" spans="1:10" ht="45.75" customHeight="1" x14ac:dyDescent="0.25">
      <c r="A336" s="299" t="s">
        <v>247</v>
      </c>
      <c r="B336" s="300" t="s">
        <v>1171</v>
      </c>
      <c r="C336" s="300" t="s">
        <v>1181</v>
      </c>
      <c r="D336" s="300" t="s">
        <v>1574</v>
      </c>
      <c r="E336" s="300" t="s">
        <v>248</v>
      </c>
      <c r="F336" s="301">
        <v>0</v>
      </c>
      <c r="G336" s="301">
        <v>500000</v>
      </c>
      <c r="H336" s="301">
        <v>478080</v>
      </c>
      <c r="I336" s="302">
        <v>0</v>
      </c>
      <c r="J336" s="302">
        <v>95.616</v>
      </c>
    </row>
    <row r="337" spans="1:10" ht="23.25" customHeight="1" x14ac:dyDescent="0.25">
      <c r="A337" s="299" t="s">
        <v>361</v>
      </c>
      <c r="B337" s="300" t="s">
        <v>1171</v>
      </c>
      <c r="C337" s="300" t="s">
        <v>1181</v>
      </c>
      <c r="D337" s="300" t="s">
        <v>879</v>
      </c>
      <c r="E337" s="300"/>
      <c r="F337" s="301">
        <v>0</v>
      </c>
      <c r="G337" s="301">
        <v>0</v>
      </c>
      <c r="H337" s="301">
        <v>0</v>
      </c>
      <c r="I337" s="302">
        <v>0</v>
      </c>
      <c r="J337" s="302">
        <v>0</v>
      </c>
    </row>
    <row r="338" spans="1:10" ht="68.25" customHeight="1" x14ac:dyDescent="0.25">
      <c r="A338" s="299" t="s">
        <v>880</v>
      </c>
      <c r="B338" s="300" t="s">
        <v>1171</v>
      </c>
      <c r="C338" s="300" t="s">
        <v>1181</v>
      </c>
      <c r="D338" s="300" t="s">
        <v>881</v>
      </c>
      <c r="E338" s="300"/>
      <c r="F338" s="301">
        <v>0</v>
      </c>
      <c r="G338" s="301">
        <v>0</v>
      </c>
      <c r="H338" s="301">
        <v>0</v>
      </c>
      <c r="I338" s="302">
        <v>0</v>
      </c>
      <c r="J338" s="302">
        <v>0</v>
      </c>
    </row>
    <row r="339" spans="1:10" ht="68.25" customHeight="1" x14ac:dyDescent="0.25">
      <c r="A339" s="299" t="s">
        <v>292</v>
      </c>
      <c r="B339" s="300" t="s">
        <v>1171</v>
      </c>
      <c r="C339" s="300" t="s">
        <v>1181</v>
      </c>
      <c r="D339" s="300" t="s">
        <v>681</v>
      </c>
      <c r="E339" s="300"/>
      <c r="F339" s="301">
        <v>0</v>
      </c>
      <c r="G339" s="301">
        <v>0</v>
      </c>
      <c r="H339" s="301">
        <v>0</v>
      </c>
      <c r="I339" s="302">
        <v>0</v>
      </c>
      <c r="J339" s="302">
        <v>0</v>
      </c>
    </row>
    <row r="340" spans="1:10" ht="45.75" customHeight="1" x14ac:dyDescent="0.25">
      <c r="A340" s="299" t="s">
        <v>245</v>
      </c>
      <c r="B340" s="300" t="s">
        <v>1171</v>
      </c>
      <c r="C340" s="300" t="s">
        <v>1181</v>
      </c>
      <c r="D340" s="300" t="s">
        <v>681</v>
      </c>
      <c r="E340" s="300" t="s">
        <v>246</v>
      </c>
      <c r="F340" s="301">
        <v>0</v>
      </c>
      <c r="G340" s="301">
        <v>0</v>
      </c>
      <c r="H340" s="301">
        <v>0</v>
      </c>
      <c r="I340" s="302">
        <v>0</v>
      </c>
      <c r="J340" s="302">
        <v>0</v>
      </c>
    </row>
    <row r="341" spans="1:10" ht="45.75" customHeight="1" x14ac:dyDescent="0.25">
      <c r="A341" s="299" t="s">
        <v>247</v>
      </c>
      <c r="B341" s="300" t="s">
        <v>1171</v>
      </c>
      <c r="C341" s="300" t="s">
        <v>1181</v>
      </c>
      <c r="D341" s="300" t="s">
        <v>681</v>
      </c>
      <c r="E341" s="300" t="s">
        <v>248</v>
      </c>
      <c r="F341" s="301">
        <v>0</v>
      </c>
      <c r="G341" s="301">
        <v>0</v>
      </c>
      <c r="H341" s="301">
        <v>0</v>
      </c>
      <c r="I341" s="302">
        <v>0</v>
      </c>
      <c r="J341" s="302">
        <v>0</v>
      </c>
    </row>
    <row r="342" spans="1:10" ht="23.25" customHeight="1" x14ac:dyDescent="0.25">
      <c r="A342" s="299" t="s">
        <v>361</v>
      </c>
      <c r="B342" s="300" t="s">
        <v>1171</v>
      </c>
      <c r="C342" s="300" t="s">
        <v>1181</v>
      </c>
      <c r="D342" s="300" t="s">
        <v>1575</v>
      </c>
      <c r="E342" s="300"/>
      <c r="F342" s="301">
        <v>6500</v>
      </c>
      <c r="G342" s="301">
        <v>0</v>
      </c>
      <c r="H342" s="301">
        <v>0</v>
      </c>
      <c r="I342" s="302">
        <v>0</v>
      </c>
      <c r="J342" s="302">
        <v>0</v>
      </c>
    </row>
    <row r="343" spans="1:10" ht="68.25" customHeight="1" x14ac:dyDescent="0.25">
      <c r="A343" s="299" t="s">
        <v>880</v>
      </c>
      <c r="B343" s="300" t="s">
        <v>1171</v>
      </c>
      <c r="C343" s="300" t="s">
        <v>1181</v>
      </c>
      <c r="D343" s="300" t="s">
        <v>1576</v>
      </c>
      <c r="E343" s="300"/>
      <c r="F343" s="301">
        <v>6500</v>
      </c>
      <c r="G343" s="301">
        <v>0</v>
      </c>
      <c r="H343" s="301">
        <v>0</v>
      </c>
      <c r="I343" s="302">
        <v>0</v>
      </c>
      <c r="J343" s="302">
        <v>0</v>
      </c>
    </row>
    <row r="344" spans="1:10" ht="79.5" customHeight="1" x14ac:dyDescent="0.25">
      <c r="A344" s="299" t="s">
        <v>1577</v>
      </c>
      <c r="B344" s="300" t="s">
        <v>1171</v>
      </c>
      <c r="C344" s="300" t="s">
        <v>1181</v>
      </c>
      <c r="D344" s="300" t="s">
        <v>1578</v>
      </c>
      <c r="E344" s="300"/>
      <c r="F344" s="301">
        <v>6500</v>
      </c>
      <c r="G344" s="301">
        <v>0</v>
      </c>
      <c r="H344" s="301">
        <v>0</v>
      </c>
      <c r="I344" s="302">
        <v>0</v>
      </c>
      <c r="J344" s="302">
        <v>0</v>
      </c>
    </row>
    <row r="345" spans="1:10" ht="45.75" customHeight="1" x14ac:dyDescent="0.25">
      <c r="A345" s="299" t="s">
        <v>245</v>
      </c>
      <c r="B345" s="300" t="s">
        <v>1171</v>
      </c>
      <c r="C345" s="300" t="s">
        <v>1181</v>
      </c>
      <c r="D345" s="300" t="s">
        <v>1578</v>
      </c>
      <c r="E345" s="300" t="s">
        <v>246</v>
      </c>
      <c r="F345" s="301">
        <v>6500</v>
      </c>
      <c r="G345" s="301">
        <v>0</v>
      </c>
      <c r="H345" s="301">
        <v>0</v>
      </c>
      <c r="I345" s="302">
        <v>0</v>
      </c>
      <c r="J345" s="302">
        <v>0</v>
      </c>
    </row>
    <row r="346" spans="1:10" ht="45.75" customHeight="1" x14ac:dyDescent="0.25">
      <c r="A346" s="299" t="s">
        <v>247</v>
      </c>
      <c r="B346" s="300" t="s">
        <v>1171</v>
      </c>
      <c r="C346" s="300" t="s">
        <v>1181</v>
      </c>
      <c r="D346" s="300" t="s">
        <v>1578</v>
      </c>
      <c r="E346" s="300" t="s">
        <v>248</v>
      </c>
      <c r="F346" s="301">
        <v>6500</v>
      </c>
      <c r="G346" s="301">
        <v>0</v>
      </c>
      <c r="H346" s="301">
        <v>0</v>
      </c>
      <c r="I346" s="302">
        <v>0</v>
      </c>
      <c r="J346" s="302">
        <v>0</v>
      </c>
    </row>
    <row r="347" spans="1:10" ht="34.5" customHeight="1" x14ac:dyDescent="0.25">
      <c r="A347" s="299" t="s">
        <v>857</v>
      </c>
      <c r="B347" s="300" t="s">
        <v>1171</v>
      </c>
      <c r="C347" s="300" t="s">
        <v>1181</v>
      </c>
      <c r="D347" s="300" t="s">
        <v>325</v>
      </c>
      <c r="E347" s="300"/>
      <c r="F347" s="301">
        <v>210060700</v>
      </c>
      <c r="G347" s="301">
        <v>222275780</v>
      </c>
      <c r="H347" s="301">
        <v>222270853.59999999</v>
      </c>
      <c r="I347" s="302">
        <v>105.81267871619964</v>
      </c>
      <c r="J347" s="302">
        <v>99.997783654161509</v>
      </c>
    </row>
    <row r="348" spans="1:10" ht="102" customHeight="1" x14ac:dyDescent="0.25">
      <c r="A348" s="299" t="s">
        <v>1579</v>
      </c>
      <c r="B348" s="300" t="s">
        <v>1171</v>
      </c>
      <c r="C348" s="300" t="s">
        <v>1181</v>
      </c>
      <c r="D348" s="300" t="s">
        <v>326</v>
      </c>
      <c r="E348" s="300"/>
      <c r="F348" s="301">
        <v>0</v>
      </c>
      <c r="G348" s="301">
        <v>8107000</v>
      </c>
      <c r="H348" s="301">
        <v>8107000</v>
      </c>
      <c r="I348" s="302">
        <v>0</v>
      </c>
      <c r="J348" s="302">
        <v>100</v>
      </c>
    </row>
    <row r="349" spans="1:10" ht="68.25" customHeight="1" x14ac:dyDescent="0.25">
      <c r="A349" s="299" t="s">
        <v>882</v>
      </c>
      <c r="B349" s="300" t="s">
        <v>1171</v>
      </c>
      <c r="C349" s="300" t="s">
        <v>1181</v>
      </c>
      <c r="D349" s="300" t="s">
        <v>1580</v>
      </c>
      <c r="E349" s="300"/>
      <c r="F349" s="301">
        <v>0</v>
      </c>
      <c r="G349" s="301">
        <v>8107000</v>
      </c>
      <c r="H349" s="301">
        <v>8107000</v>
      </c>
      <c r="I349" s="302">
        <v>0</v>
      </c>
      <c r="J349" s="302">
        <v>100</v>
      </c>
    </row>
    <row r="350" spans="1:10" ht="79.5" customHeight="1" x14ac:dyDescent="0.25">
      <c r="A350" s="299" t="s">
        <v>684</v>
      </c>
      <c r="B350" s="300" t="s">
        <v>1171</v>
      </c>
      <c r="C350" s="300" t="s">
        <v>1181</v>
      </c>
      <c r="D350" s="300" t="s">
        <v>1581</v>
      </c>
      <c r="E350" s="300"/>
      <c r="F350" s="301">
        <v>0</v>
      </c>
      <c r="G350" s="301">
        <v>8107000</v>
      </c>
      <c r="H350" s="301">
        <v>8107000</v>
      </c>
      <c r="I350" s="302">
        <v>0</v>
      </c>
      <c r="J350" s="302">
        <v>100</v>
      </c>
    </row>
    <row r="351" spans="1:10" ht="57" customHeight="1" x14ac:dyDescent="0.25">
      <c r="A351" s="299" t="s">
        <v>277</v>
      </c>
      <c r="B351" s="300" t="s">
        <v>1171</v>
      </c>
      <c r="C351" s="300" t="s">
        <v>1181</v>
      </c>
      <c r="D351" s="300" t="s">
        <v>1581</v>
      </c>
      <c r="E351" s="300" t="s">
        <v>278</v>
      </c>
      <c r="F351" s="301">
        <v>0</v>
      </c>
      <c r="G351" s="301">
        <v>8107000</v>
      </c>
      <c r="H351" s="301">
        <v>8107000</v>
      </c>
      <c r="I351" s="302">
        <v>0</v>
      </c>
      <c r="J351" s="302">
        <v>100</v>
      </c>
    </row>
    <row r="352" spans="1:10" ht="23.25" customHeight="1" x14ac:dyDescent="0.25">
      <c r="A352" s="299" t="s">
        <v>279</v>
      </c>
      <c r="B352" s="300" t="s">
        <v>1171</v>
      </c>
      <c r="C352" s="300" t="s">
        <v>1181</v>
      </c>
      <c r="D352" s="300" t="s">
        <v>1581</v>
      </c>
      <c r="E352" s="300" t="s">
        <v>280</v>
      </c>
      <c r="F352" s="301">
        <v>0</v>
      </c>
      <c r="G352" s="301">
        <v>8107000</v>
      </c>
      <c r="H352" s="301">
        <v>8107000</v>
      </c>
      <c r="I352" s="302">
        <v>0</v>
      </c>
      <c r="J352" s="302">
        <v>100</v>
      </c>
    </row>
    <row r="353" spans="1:10" ht="113.25" customHeight="1" x14ac:dyDescent="0.25">
      <c r="A353" s="299" t="s">
        <v>884</v>
      </c>
      <c r="B353" s="300" t="s">
        <v>1171</v>
      </c>
      <c r="C353" s="300" t="s">
        <v>1181</v>
      </c>
      <c r="D353" s="300" t="s">
        <v>883</v>
      </c>
      <c r="E353" s="300"/>
      <c r="F353" s="301">
        <v>0</v>
      </c>
      <c r="G353" s="301">
        <v>0</v>
      </c>
      <c r="H353" s="301">
        <v>0</v>
      </c>
      <c r="I353" s="302">
        <v>0</v>
      </c>
      <c r="J353" s="302">
        <v>0</v>
      </c>
    </row>
    <row r="354" spans="1:10" ht="90.75" customHeight="1" x14ac:dyDescent="0.25">
      <c r="A354" s="299" t="s">
        <v>682</v>
      </c>
      <c r="B354" s="300" t="s">
        <v>1171</v>
      </c>
      <c r="C354" s="300" t="s">
        <v>1181</v>
      </c>
      <c r="D354" s="300" t="s">
        <v>683</v>
      </c>
      <c r="E354" s="300"/>
      <c r="F354" s="301">
        <v>0</v>
      </c>
      <c r="G354" s="301">
        <v>0</v>
      </c>
      <c r="H354" s="301">
        <v>0</v>
      </c>
      <c r="I354" s="302">
        <v>0</v>
      </c>
      <c r="J354" s="302">
        <v>0</v>
      </c>
    </row>
    <row r="355" spans="1:10" ht="57" customHeight="1" x14ac:dyDescent="0.25">
      <c r="A355" s="299" t="s">
        <v>277</v>
      </c>
      <c r="B355" s="300" t="s">
        <v>1171</v>
      </c>
      <c r="C355" s="300" t="s">
        <v>1181</v>
      </c>
      <c r="D355" s="300" t="s">
        <v>683</v>
      </c>
      <c r="E355" s="300" t="s">
        <v>278</v>
      </c>
      <c r="F355" s="301">
        <v>0</v>
      </c>
      <c r="G355" s="301">
        <v>0</v>
      </c>
      <c r="H355" s="301">
        <v>0</v>
      </c>
      <c r="I355" s="302">
        <v>0</v>
      </c>
      <c r="J355" s="302">
        <v>0</v>
      </c>
    </row>
    <row r="356" spans="1:10" ht="23.25" customHeight="1" x14ac:dyDescent="0.25">
      <c r="A356" s="299" t="s">
        <v>279</v>
      </c>
      <c r="B356" s="300" t="s">
        <v>1171</v>
      </c>
      <c r="C356" s="300" t="s">
        <v>1181</v>
      </c>
      <c r="D356" s="300" t="s">
        <v>683</v>
      </c>
      <c r="E356" s="300" t="s">
        <v>280</v>
      </c>
      <c r="F356" s="301">
        <v>0</v>
      </c>
      <c r="G356" s="301">
        <v>0</v>
      </c>
      <c r="H356" s="301">
        <v>0</v>
      </c>
      <c r="I356" s="302">
        <v>0</v>
      </c>
      <c r="J356" s="302">
        <v>0</v>
      </c>
    </row>
    <row r="357" spans="1:10" ht="158.25" customHeight="1" x14ac:dyDescent="0.25">
      <c r="A357" s="299" t="s">
        <v>1314</v>
      </c>
      <c r="B357" s="300" t="s">
        <v>1171</v>
      </c>
      <c r="C357" s="300" t="s">
        <v>1181</v>
      </c>
      <c r="D357" s="300" t="s">
        <v>1315</v>
      </c>
      <c r="E357" s="300"/>
      <c r="F357" s="301">
        <v>0</v>
      </c>
      <c r="G357" s="301">
        <v>0</v>
      </c>
      <c r="H357" s="301">
        <v>0</v>
      </c>
      <c r="I357" s="302">
        <v>0</v>
      </c>
      <c r="J357" s="302">
        <v>0</v>
      </c>
    </row>
    <row r="358" spans="1:10" ht="57" customHeight="1" x14ac:dyDescent="0.25">
      <c r="A358" s="299" t="s">
        <v>277</v>
      </c>
      <c r="B358" s="300" t="s">
        <v>1171</v>
      </c>
      <c r="C358" s="300" t="s">
        <v>1181</v>
      </c>
      <c r="D358" s="300" t="s">
        <v>1315</v>
      </c>
      <c r="E358" s="300" t="s">
        <v>278</v>
      </c>
      <c r="F358" s="301">
        <v>0</v>
      </c>
      <c r="G358" s="301">
        <v>0</v>
      </c>
      <c r="H358" s="301">
        <v>0</v>
      </c>
      <c r="I358" s="302">
        <v>0</v>
      </c>
      <c r="J358" s="302">
        <v>0</v>
      </c>
    </row>
    <row r="359" spans="1:10" ht="23.25" customHeight="1" x14ac:dyDescent="0.25">
      <c r="A359" s="299" t="s">
        <v>279</v>
      </c>
      <c r="B359" s="300" t="s">
        <v>1171</v>
      </c>
      <c r="C359" s="300" t="s">
        <v>1181</v>
      </c>
      <c r="D359" s="300" t="s">
        <v>1315</v>
      </c>
      <c r="E359" s="300" t="s">
        <v>280</v>
      </c>
      <c r="F359" s="301">
        <v>0</v>
      </c>
      <c r="G359" s="301">
        <v>0</v>
      </c>
      <c r="H359" s="301">
        <v>0</v>
      </c>
      <c r="I359" s="302">
        <v>0</v>
      </c>
      <c r="J359" s="302">
        <v>0</v>
      </c>
    </row>
    <row r="360" spans="1:10" ht="90.75" customHeight="1" x14ac:dyDescent="0.25">
      <c r="A360" s="299" t="s">
        <v>1316</v>
      </c>
      <c r="B360" s="300" t="s">
        <v>1171</v>
      </c>
      <c r="C360" s="300" t="s">
        <v>1181</v>
      </c>
      <c r="D360" s="300" t="s">
        <v>1317</v>
      </c>
      <c r="E360" s="300"/>
      <c r="F360" s="301">
        <v>0</v>
      </c>
      <c r="G360" s="301">
        <v>0</v>
      </c>
      <c r="H360" s="301">
        <v>0</v>
      </c>
      <c r="I360" s="302">
        <v>0</v>
      </c>
      <c r="J360" s="302">
        <v>0</v>
      </c>
    </row>
    <row r="361" spans="1:10" ht="57" customHeight="1" x14ac:dyDescent="0.25">
      <c r="A361" s="299" t="s">
        <v>277</v>
      </c>
      <c r="B361" s="300" t="s">
        <v>1171</v>
      </c>
      <c r="C361" s="300" t="s">
        <v>1181</v>
      </c>
      <c r="D361" s="300" t="s">
        <v>1317</v>
      </c>
      <c r="E361" s="300" t="s">
        <v>278</v>
      </c>
      <c r="F361" s="301">
        <v>0</v>
      </c>
      <c r="G361" s="301">
        <v>0</v>
      </c>
      <c r="H361" s="301">
        <v>0</v>
      </c>
      <c r="I361" s="302">
        <v>0</v>
      </c>
      <c r="J361" s="302">
        <v>0</v>
      </c>
    </row>
    <row r="362" spans="1:10" ht="23.25" customHeight="1" x14ac:dyDescent="0.25">
      <c r="A362" s="299" t="s">
        <v>279</v>
      </c>
      <c r="B362" s="300" t="s">
        <v>1171</v>
      </c>
      <c r="C362" s="300" t="s">
        <v>1181</v>
      </c>
      <c r="D362" s="300" t="s">
        <v>1317</v>
      </c>
      <c r="E362" s="300" t="s">
        <v>280</v>
      </c>
      <c r="F362" s="301">
        <v>0</v>
      </c>
      <c r="G362" s="301">
        <v>0</v>
      </c>
      <c r="H362" s="301">
        <v>0</v>
      </c>
      <c r="I362" s="302">
        <v>0</v>
      </c>
      <c r="J362" s="302">
        <v>0</v>
      </c>
    </row>
    <row r="363" spans="1:10" ht="79.5" customHeight="1" x14ac:dyDescent="0.25">
      <c r="A363" s="299" t="s">
        <v>684</v>
      </c>
      <c r="B363" s="300" t="s">
        <v>1171</v>
      </c>
      <c r="C363" s="300" t="s">
        <v>1181</v>
      </c>
      <c r="D363" s="300" t="s">
        <v>685</v>
      </c>
      <c r="E363" s="300"/>
      <c r="F363" s="301">
        <v>0</v>
      </c>
      <c r="G363" s="301">
        <v>0</v>
      </c>
      <c r="H363" s="301">
        <v>0</v>
      </c>
      <c r="I363" s="302">
        <v>0</v>
      </c>
      <c r="J363" s="302">
        <v>0</v>
      </c>
    </row>
    <row r="364" spans="1:10" ht="57" customHeight="1" x14ac:dyDescent="0.25">
      <c r="A364" s="299" t="s">
        <v>277</v>
      </c>
      <c r="B364" s="300" t="s">
        <v>1171</v>
      </c>
      <c r="C364" s="300" t="s">
        <v>1181</v>
      </c>
      <c r="D364" s="300" t="s">
        <v>685</v>
      </c>
      <c r="E364" s="300" t="s">
        <v>278</v>
      </c>
      <c r="F364" s="301">
        <v>0</v>
      </c>
      <c r="G364" s="301">
        <v>0</v>
      </c>
      <c r="H364" s="301">
        <v>0</v>
      </c>
      <c r="I364" s="302">
        <v>0</v>
      </c>
      <c r="J364" s="302">
        <v>0</v>
      </c>
    </row>
    <row r="365" spans="1:10" ht="23.25" customHeight="1" x14ac:dyDescent="0.25">
      <c r="A365" s="299" t="s">
        <v>279</v>
      </c>
      <c r="B365" s="300" t="s">
        <v>1171</v>
      </c>
      <c r="C365" s="300" t="s">
        <v>1181</v>
      </c>
      <c r="D365" s="300" t="s">
        <v>685</v>
      </c>
      <c r="E365" s="300" t="s">
        <v>280</v>
      </c>
      <c r="F365" s="301">
        <v>0</v>
      </c>
      <c r="G365" s="301">
        <v>0</v>
      </c>
      <c r="H365" s="301">
        <v>0</v>
      </c>
      <c r="I365" s="302">
        <v>0</v>
      </c>
      <c r="J365" s="302">
        <v>0</v>
      </c>
    </row>
    <row r="366" spans="1:10" ht="23.25" customHeight="1" x14ac:dyDescent="0.25">
      <c r="A366" s="299" t="s">
        <v>361</v>
      </c>
      <c r="B366" s="300" t="s">
        <v>1171</v>
      </c>
      <c r="C366" s="300" t="s">
        <v>1181</v>
      </c>
      <c r="D366" s="300" t="s">
        <v>1582</v>
      </c>
      <c r="E366" s="300"/>
      <c r="F366" s="301">
        <v>210060700</v>
      </c>
      <c r="G366" s="301">
        <v>214168780</v>
      </c>
      <c r="H366" s="301">
        <v>214163853.59999999</v>
      </c>
      <c r="I366" s="302">
        <v>101.95331806473081</v>
      </c>
      <c r="J366" s="302">
        <v>99.997699758106663</v>
      </c>
    </row>
    <row r="367" spans="1:10" ht="57" customHeight="1" x14ac:dyDescent="0.25">
      <c r="A367" s="299" t="s">
        <v>260</v>
      </c>
      <c r="B367" s="300" t="s">
        <v>1171</v>
      </c>
      <c r="C367" s="300" t="s">
        <v>1181</v>
      </c>
      <c r="D367" s="300" t="s">
        <v>1583</v>
      </c>
      <c r="E367" s="300"/>
      <c r="F367" s="301">
        <v>210060700</v>
      </c>
      <c r="G367" s="301">
        <v>214168780</v>
      </c>
      <c r="H367" s="301">
        <v>214163853.59999999</v>
      </c>
      <c r="I367" s="302">
        <v>101.95331806473081</v>
      </c>
      <c r="J367" s="302">
        <v>99.997699758106663</v>
      </c>
    </row>
    <row r="368" spans="1:10" ht="90.75" customHeight="1" x14ac:dyDescent="0.25">
      <c r="A368" s="299" t="s">
        <v>682</v>
      </c>
      <c r="B368" s="300" t="s">
        <v>1171</v>
      </c>
      <c r="C368" s="300" t="s">
        <v>1181</v>
      </c>
      <c r="D368" s="300" t="s">
        <v>1584</v>
      </c>
      <c r="E368" s="300"/>
      <c r="F368" s="301">
        <v>210060700</v>
      </c>
      <c r="G368" s="301">
        <v>214168780</v>
      </c>
      <c r="H368" s="301">
        <v>214163853.59999999</v>
      </c>
      <c r="I368" s="302">
        <v>101.95331806473081</v>
      </c>
      <c r="J368" s="302">
        <v>99.997699758106663</v>
      </c>
    </row>
    <row r="369" spans="1:10" ht="57" customHeight="1" x14ac:dyDescent="0.25">
      <c r="A369" s="299" t="s">
        <v>277</v>
      </c>
      <c r="B369" s="300" t="s">
        <v>1171</v>
      </c>
      <c r="C369" s="300" t="s">
        <v>1181</v>
      </c>
      <c r="D369" s="300" t="s">
        <v>1584</v>
      </c>
      <c r="E369" s="300" t="s">
        <v>278</v>
      </c>
      <c r="F369" s="301">
        <v>210060700</v>
      </c>
      <c r="G369" s="301">
        <v>214168780</v>
      </c>
      <c r="H369" s="301">
        <v>214163853.59999999</v>
      </c>
      <c r="I369" s="302">
        <v>101.95331806473081</v>
      </c>
      <c r="J369" s="302">
        <v>99.997699758106663</v>
      </c>
    </row>
    <row r="370" spans="1:10" ht="23.25" customHeight="1" x14ac:dyDescent="0.25">
      <c r="A370" s="299" t="s">
        <v>279</v>
      </c>
      <c r="B370" s="300" t="s">
        <v>1171</v>
      </c>
      <c r="C370" s="300" t="s">
        <v>1181</v>
      </c>
      <c r="D370" s="300" t="s">
        <v>1584</v>
      </c>
      <c r="E370" s="300" t="s">
        <v>280</v>
      </c>
      <c r="F370" s="301">
        <v>210060700</v>
      </c>
      <c r="G370" s="301">
        <v>214168780</v>
      </c>
      <c r="H370" s="301">
        <v>214163853.59999999</v>
      </c>
      <c r="I370" s="302">
        <v>101.95331806473081</v>
      </c>
      <c r="J370" s="302">
        <v>99.997699758106663</v>
      </c>
    </row>
    <row r="371" spans="1:10" ht="34.5" customHeight="1" x14ac:dyDescent="0.25">
      <c r="A371" s="299" t="s">
        <v>886</v>
      </c>
      <c r="B371" s="300" t="s">
        <v>1171</v>
      </c>
      <c r="C371" s="300" t="s">
        <v>1181</v>
      </c>
      <c r="D371" s="300" t="s">
        <v>887</v>
      </c>
      <c r="E371" s="300"/>
      <c r="F371" s="301">
        <v>40147800</v>
      </c>
      <c r="G371" s="301">
        <v>40147800</v>
      </c>
      <c r="H371" s="301">
        <v>39803428.100000001</v>
      </c>
      <c r="I371" s="302">
        <v>99.142239674403086</v>
      </c>
      <c r="J371" s="302">
        <v>99.142239674403086</v>
      </c>
    </row>
    <row r="372" spans="1:10" ht="23.25" customHeight="1" x14ac:dyDescent="0.25">
      <c r="A372" s="299" t="s">
        <v>361</v>
      </c>
      <c r="B372" s="300" t="s">
        <v>1171</v>
      </c>
      <c r="C372" s="300" t="s">
        <v>1181</v>
      </c>
      <c r="D372" s="300" t="s">
        <v>888</v>
      </c>
      <c r="E372" s="300"/>
      <c r="F372" s="301">
        <v>40147800</v>
      </c>
      <c r="G372" s="301">
        <v>40147800</v>
      </c>
      <c r="H372" s="301">
        <v>39803428.100000001</v>
      </c>
      <c r="I372" s="302">
        <v>99.142239674403086</v>
      </c>
      <c r="J372" s="302">
        <v>99.142239674403086</v>
      </c>
    </row>
    <row r="373" spans="1:10" ht="57" customHeight="1" x14ac:dyDescent="0.25">
      <c r="A373" s="299" t="s">
        <v>260</v>
      </c>
      <c r="B373" s="300" t="s">
        <v>1171</v>
      </c>
      <c r="C373" s="300" t="s">
        <v>1181</v>
      </c>
      <c r="D373" s="300" t="s">
        <v>889</v>
      </c>
      <c r="E373" s="300"/>
      <c r="F373" s="301">
        <v>40147800</v>
      </c>
      <c r="G373" s="301">
        <v>40147800</v>
      </c>
      <c r="H373" s="301">
        <v>39803428.100000001</v>
      </c>
      <c r="I373" s="302">
        <v>99.142239674403086</v>
      </c>
      <c r="J373" s="302">
        <v>99.142239674403086</v>
      </c>
    </row>
    <row r="374" spans="1:10" ht="57" customHeight="1" x14ac:dyDescent="0.25">
      <c r="A374" s="299" t="s">
        <v>687</v>
      </c>
      <c r="B374" s="300" t="s">
        <v>1171</v>
      </c>
      <c r="C374" s="300" t="s">
        <v>1181</v>
      </c>
      <c r="D374" s="300" t="s">
        <v>688</v>
      </c>
      <c r="E374" s="300"/>
      <c r="F374" s="301">
        <v>40147800</v>
      </c>
      <c r="G374" s="301">
        <v>40147800</v>
      </c>
      <c r="H374" s="301">
        <v>39803428.100000001</v>
      </c>
      <c r="I374" s="302">
        <v>99.142239674403086</v>
      </c>
      <c r="J374" s="302">
        <v>99.142239674403086</v>
      </c>
    </row>
    <row r="375" spans="1:10" ht="113.25" customHeight="1" x14ac:dyDescent="0.25">
      <c r="A375" s="299" t="s">
        <v>242</v>
      </c>
      <c r="B375" s="300" t="s">
        <v>1171</v>
      </c>
      <c r="C375" s="300" t="s">
        <v>1181</v>
      </c>
      <c r="D375" s="300" t="s">
        <v>688</v>
      </c>
      <c r="E375" s="300" t="s">
        <v>218</v>
      </c>
      <c r="F375" s="301">
        <v>36741140</v>
      </c>
      <c r="G375" s="301">
        <v>37875640</v>
      </c>
      <c r="H375" s="301">
        <v>37859432.240000002</v>
      </c>
      <c r="I375" s="302">
        <v>103.04370588392196</v>
      </c>
      <c r="J375" s="302">
        <v>99.957207957410105</v>
      </c>
    </row>
    <row r="376" spans="1:10" ht="34.5" customHeight="1" x14ac:dyDescent="0.25">
      <c r="A376" s="299" t="s">
        <v>285</v>
      </c>
      <c r="B376" s="300" t="s">
        <v>1171</v>
      </c>
      <c r="C376" s="300" t="s">
        <v>1181</v>
      </c>
      <c r="D376" s="300" t="s">
        <v>688</v>
      </c>
      <c r="E376" s="300" t="s">
        <v>286</v>
      </c>
      <c r="F376" s="301">
        <v>36741140</v>
      </c>
      <c r="G376" s="301">
        <v>37875640</v>
      </c>
      <c r="H376" s="301">
        <v>37859432.240000002</v>
      </c>
      <c r="I376" s="302">
        <v>103.04370588392196</v>
      </c>
      <c r="J376" s="302">
        <v>99.957207957410105</v>
      </c>
    </row>
    <row r="377" spans="1:10" ht="45.75" customHeight="1" x14ac:dyDescent="0.25">
      <c r="A377" s="299" t="s">
        <v>245</v>
      </c>
      <c r="B377" s="300" t="s">
        <v>1171</v>
      </c>
      <c r="C377" s="300" t="s">
        <v>1181</v>
      </c>
      <c r="D377" s="300" t="s">
        <v>688</v>
      </c>
      <c r="E377" s="300" t="s">
        <v>246</v>
      </c>
      <c r="F377" s="301">
        <v>2898660</v>
      </c>
      <c r="G377" s="301">
        <v>2019265.78</v>
      </c>
      <c r="H377" s="301">
        <v>1820911.85</v>
      </c>
      <c r="I377" s="302">
        <v>62.81909054528645</v>
      </c>
      <c r="J377" s="302">
        <v>90.176928071350773</v>
      </c>
    </row>
    <row r="378" spans="1:10" ht="45.75" customHeight="1" x14ac:dyDescent="0.25">
      <c r="A378" s="299" t="s">
        <v>247</v>
      </c>
      <c r="B378" s="300" t="s">
        <v>1171</v>
      </c>
      <c r="C378" s="300" t="s">
        <v>1181</v>
      </c>
      <c r="D378" s="300" t="s">
        <v>688</v>
      </c>
      <c r="E378" s="300" t="s">
        <v>248</v>
      </c>
      <c r="F378" s="301">
        <v>2898660</v>
      </c>
      <c r="G378" s="301">
        <v>2019265.78</v>
      </c>
      <c r="H378" s="301">
        <v>1820911.85</v>
      </c>
      <c r="I378" s="302">
        <v>62.81909054528645</v>
      </c>
      <c r="J378" s="302">
        <v>90.176928071350773</v>
      </c>
    </row>
    <row r="379" spans="1:10" ht="23.25" customHeight="1" x14ac:dyDescent="0.25">
      <c r="A379" s="299" t="s">
        <v>249</v>
      </c>
      <c r="B379" s="300" t="s">
        <v>1171</v>
      </c>
      <c r="C379" s="300" t="s">
        <v>1181</v>
      </c>
      <c r="D379" s="300" t="s">
        <v>688</v>
      </c>
      <c r="E379" s="300" t="s">
        <v>250</v>
      </c>
      <c r="F379" s="301">
        <v>508000</v>
      </c>
      <c r="G379" s="301">
        <v>252894.22</v>
      </c>
      <c r="H379" s="301">
        <v>123084.01</v>
      </c>
      <c r="I379" s="302">
        <v>24.229135826771653</v>
      </c>
      <c r="J379" s="302">
        <v>48.670155450765144</v>
      </c>
    </row>
    <row r="380" spans="1:10" ht="23.25" customHeight="1" x14ac:dyDescent="0.25">
      <c r="A380" s="299" t="s">
        <v>251</v>
      </c>
      <c r="B380" s="300" t="s">
        <v>1171</v>
      </c>
      <c r="C380" s="300" t="s">
        <v>1181</v>
      </c>
      <c r="D380" s="300" t="s">
        <v>688</v>
      </c>
      <c r="E380" s="300" t="s">
        <v>252</v>
      </c>
      <c r="F380" s="301">
        <v>508000</v>
      </c>
      <c r="G380" s="301">
        <v>252894.22</v>
      </c>
      <c r="H380" s="301">
        <v>123084.01</v>
      </c>
      <c r="I380" s="302">
        <v>24.229135826771653</v>
      </c>
      <c r="J380" s="302">
        <v>48.670155450765144</v>
      </c>
    </row>
    <row r="381" spans="1:10" ht="15" customHeight="1" x14ac:dyDescent="0.25">
      <c r="A381" s="299" t="s">
        <v>837</v>
      </c>
      <c r="B381" s="300" t="s">
        <v>1171</v>
      </c>
      <c r="C381" s="300" t="s">
        <v>1181</v>
      </c>
      <c r="D381" s="300" t="s">
        <v>241</v>
      </c>
      <c r="E381" s="300"/>
      <c r="F381" s="301">
        <v>147763483.40000001</v>
      </c>
      <c r="G381" s="301">
        <v>116313592.09</v>
      </c>
      <c r="H381" s="301">
        <v>19823177.489999998</v>
      </c>
      <c r="I381" s="302">
        <v>13.415477920439981</v>
      </c>
      <c r="J381" s="302">
        <v>17.042872749266838</v>
      </c>
    </row>
    <row r="382" spans="1:10" ht="23.25" customHeight="1" x14ac:dyDescent="0.25">
      <c r="A382" s="299" t="s">
        <v>689</v>
      </c>
      <c r="B382" s="300" t="s">
        <v>1171</v>
      </c>
      <c r="C382" s="300" t="s">
        <v>1181</v>
      </c>
      <c r="D382" s="300" t="s">
        <v>690</v>
      </c>
      <c r="E382" s="300"/>
      <c r="F382" s="301">
        <v>7408700</v>
      </c>
      <c r="G382" s="301">
        <v>20261605.449999999</v>
      </c>
      <c r="H382" s="301">
        <v>19823177.489999998</v>
      </c>
      <c r="I382" s="302">
        <v>267.5662058120858</v>
      </c>
      <c r="J382" s="302">
        <v>97.836163767565608</v>
      </c>
    </row>
    <row r="383" spans="1:10" ht="23.25" customHeight="1" x14ac:dyDescent="0.25">
      <c r="A383" s="299" t="s">
        <v>249</v>
      </c>
      <c r="B383" s="300" t="s">
        <v>1171</v>
      </c>
      <c r="C383" s="300" t="s">
        <v>1181</v>
      </c>
      <c r="D383" s="300" t="s">
        <v>690</v>
      </c>
      <c r="E383" s="300" t="s">
        <v>250</v>
      </c>
      <c r="F383" s="301">
        <v>7408700</v>
      </c>
      <c r="G383" s="301">
        <v>20261605.449999999</v>
      </c>
      <c r="H383" s="301">
        <v>19823177.489999998</v>
      </c>
      <c r="I383" s="302">
        <v>267.5662058120858</v>
      </c>
      <c r="J383" s="302">
        <v>97.836163767565608</v>
      </c>
    </row>
    <row r="384" spans="1:10" ht="15" customHeight="1" x14ac:dyDescent="0.25">
      <c r="A384" s="299" t="s">
        <v>281</v>
      </c>
      <c r="B384" s="300" t="s">
        <v>1171</v>
      </c>
      <c r="C384" s="300" t="s">
        <v>1181</v>
      </c>
      <c r="D384" s="300" t="s">
        <v>690</v>
      </c>
      <c r="E384" s="300" t="s">
        <v>282</v>
      </c>
      <c r="F384" s="301">
        <v>7408700</v>
      </c>
      <c r="G384" s="301">
        <v>20261605.449999999</v>
      </c>
      <c r="H384" s="301">
        <v>19823177.489999998</v>
      </c>
      <c r="I384" s="302">
        <v>267.5662058120858</v>
      </c>
      <c r="J384" s="302">
        <v>97.836163767565608</v>
      </c>
    </row>
    <row r="385" spans="1:10" ht="68.25" customHeight="1" x14ac:dyDescent="0.25">
      <c r="A385" s="299" t="s">
        <v>1318</v>
      </c>
      <c r="B385" s="300" t="s">
        <v>1171</v>
      </c>
      <c r="C385" s="300" t="s">
        <v>1181</v>
      </c>
      <c r="D385" s="300" t="s">
        <v>765</v>
      </c>
      <c r="E385" s="300"/>
      <c r="F385" s="301">
        <v>20354783.399999999</v>
      </c>
      <c r="G385" s="301">
        <v>88831986.640000001</v>
      </c>
      <c r="H385" s="301">
        <v>0</v>
      </c>
      <c r="I385" s="302">
        <v>0</v>
      </c>
      <c r="J385" s="302">
        <v>0</v>
      </c>
    </row>
    <row r="386" spans="1:10" ht="23.25" customHeight="1" x14ac:dyDescent="0.25">
      <c r="A386" s="299" t="s">
        <v>249</v>
      </c>
      <c r="B386" s="300" t="s">
        <v>1171</v>
      </c>
      <c r="C386" s="300" t="s">
        <v>1181</v>
      </c>
      <c r="D386" s="300" t="s">
        <v>765</v>
      </c>
      <c r="E386" s="300" t="s">
        <v>250</v>
      </c>
      <c r="F386" s="301">
        <v>20354783.399999999</v>
      </c>
      <c r="G386" s="301">
        <v>88831986.640000001</v>
      </c>
      <c r="H386" s="301">
        <v>0</v>
      </c>
      <c r="I386" s="302">
        <v>0</v>
      </c>
      <c r="J386" s="302">
        <v>0</v>
      </c>
    </row>
    <row r="387" spans="1:10" ht="15" customHeight="1" x14ac:dyDescent="0.25">
      <c r="A387" s="299" t="s">
        <v>270</v>
      </c>
      <c r="B387" s="300" t="s">
        <v>1171</v>
      </c>
      <c r="C387" s="300" t="s">
        <v>1181</v>
      </c>
      <c r="D387" s="300" t="s">
        <v>765</v>
      </c>
      <c r="E387" s="300" t="s">
        <v>271</v>
      </c>
      <c r="F387" s="301">
        <v>20354783.399999999</v>
      </c>
      <c r="G387" s="301">
        <v>88831986.640000001</v>
      </c>
      <c r="H387" s="301">
        <v>0</v>
      </c>
      <c r="I387" s="302">
        <v>0</v>
      </c>
      <c r="J387" s="302">
        <v>0</v>
      </c>
    </row>
    <row r="388" spans="1:10" ht="45.75" customHeight="1" x14ac:dyDescent="0.25">
      <c r="A388" s="299" t="s">
        <v>1319</v>
      </c>
      <c r="B388" s="300" t="s">
        <v>1171</v>
      </c>
      <c r="C388" s="300" t="s">
        <v>1181</v>
      </c>
      <c r="D388" s="300" t="s">
        <v>1320</v>
      </c>
      <c r="E388" s="300"/>
      <c r="F388" s="301">
        <v>120000000</v>
      </c>
      <c r="G388" s="301">
        <v>7220000</v>
      </c>
      <c r="H388" s="301">
        <v>0</v>
      </c>
      <c r="I388" s="302">
        <v>0</v>
      </c>
      <c r="J388" s="302">
        <v>0</v>
      </c>
    </row>
    <row r="389" spans="1:10" ht="23.25" customHeight="1" x14ac:dyDescent="0.25">
      <c r="A389" s="299" t="s">
        <v>249</v>
      </c>
      <c r="B389" s="300" t="s">
        <v>1171</v>
      </c>
      <c r="C389" s="300" t="s">
        <v>1181</v>
      </c>
      <c r="D389" s="300" t="s">
        <v>1320</v>
      </c>
      <c r="E389" s="300" t="s">
        <v>250</v>
      </c>
      <c r="F389" s="301">
        <v>120000000</v>
      </c>
      <c r="G389" s="301">
        <v>7220000</v>
      </c>
      <c r="H389" s="301">
        <v>0</v>
      </c>
      <c r="I389" s="302">
        <v>0</v>
      </c>
      <c r="J389" s="302">
        <v>0</v>
      </c>
    </row>
    <row r="390" spans="1:10" ht="90.75" customHeight="1" x14ac:dyDescent="0.25">
      <c r="A390" s="299" t="s">
        <v>293</v>
      </c>
      <c r="B390" s="300" t="s">
        <v>1171</v>
      </c>
      <c r="C390" s="300" t="s">
        <v>1181</v>
      </c>
      <c r="D390" s="300" t="s">
        <v>1320</v>
      </c>
      <c r="E390" s="300" t="s">
        <v>294</v>
      </c>
      <c r="F390" s="301">
        <v>120000000</v>
      </c>
      <c r="G390" s="301">
        <v>7220000</v>
      </c>
      <c r="H390" s="301">
        <v>0</v>
      </c>
      <c r="I390" s="302">
        <v>0</v>
      </c>
      <c r="J390" s="302">
        <v>0</v>
      </c>
    </row>
    <row r="391" spans="1:10" ht="34.5" customHeight="1" x14ac:dyDescent="0.25">
      <c r="A391" s="299" t="s">
        <v>1321</v>
      </c>
      <c r="B391" s="300" t="s">
        <v>1173</v>
      </c>
      <c r="C391" s="300"/>
      <c r="D391" s="300"/>
      <c r="E391" s="300"/>
      <c r="F391" s="301">
        <v>102264300</v>
      </c>
      <c r="G391" s="301">
        <v>94933925</v>
      </c>
      <c r="H391" s="301">
        <v>91497021.709999993</v>
      </c>
      <c r="I391" s="302">
        <v>89.471126981752178</v>
      </c>
      <c r="J391" s="302">
        <v>96.379689041614995</v>
      </c>
    </row>
    <row r="392" spans="1:10" ht="15" customHeight="1" x14ac:dyDescent="0.25">
      <c r="A392" s="299" t="s">
        <v>1183</v>
      </c>
      <c r="B392" s="300" t="s">
        <v>1173</v>
      </c>
      <c r="C392" s="300" t="s">
        <v>1184</v>
      </c>
      <c r="D392" s="300"/>
      <c r="E392" s="300"/>
      <c r="F392" s="301">
        <v>5550000</v>
      </c>
      <c r="G392" s="301">
        <v>5650000</v>
      </c>
      <c r="H392" s="301">
        <v>4387283</v>
      </c>
      <c r="I392" s="302">
        <v>79.050144144144141</v>
      </c>
      <c r="J392" s="302">
        <v>77.651026548672561</v>
      </c>
    </row>
    <row r="393" spans="1:10" ht="57" customHeight="1" x14ac:dyDescent="0.25">
      <c r="A393" s="299" t="s">
        <v>890</v>
      </c>
      <c r="B393" s="300" t="s">
        <v>1173</v>
      </c>
      <c r="C393" s="300" t="s">
        <v>1184</v>
      </c>
      <c r="D393" s="300" t="s">
        <v>385</v>
      </c>
      <c r="E393" s="300"/>
      <c r="F393" s="301">
        <v>5550000</v>
      </c>
      <c r="G393" s="301">
        <v>5650000</v>
      </c>
      <c r="H393" s="301">
        <v>4387283</v>
      </c>
      <c r="I393" s="302">
        <v>79.050144144144141</v>
      </c>
      <c r="J393" s="302">
        <v>77.651026548672561</v>
      </c>
    </row>
    <row r="394" spans="1:10" ht="45.75" customHeight="1" x14ac:dyDescent="0.25">
      <c r="A394" s="299" t="s">
        <v>1585</v>
      </c>
      <c r="B394" s="300" t="s">
        <v>1173</v>
      </c>
      <c r="C394" s="300" t="s">
        <v>1184</v>
      </c>
      <c r="D394" s="300" t="s">
        <v>389</v>
      </c>
      <c r="E394" s="300"/>
      <c r="F394" s="301">
        <v>0</v>
      </c>
      <c r="G394" s="301">
        <v>0</v>
      </c>
      <c r="H394" s="301">
        <v>0</v>
      </c>
      <c r="I394" s="302">
        <v>0</v>
      </c>
      <c r="J394" s="302">
        <v>0</v>
      </c>
    </row>
    <row r="395" spans="1:10" ht="34.5" customHeight="1" x14ac:dyDescent="0.25">
      <c r="A395" s="299" t="s">
        <v>1586</v>
      </c>
      <c r="B395" s="300" t="s">
        <v>1173</v>
      </c>
      <c r="C395" s="300" t="s">
        <v>1184</v>
      </c>
      <c r="D395" s="300" t="s">
        <v>390</v>
      </c>
      <c r="E395" s="300"/>
      <c r="F395" s="301">
        <v>0</v>
      </c>
      <c r="G395" s="301">
        <v>0</v>
      </c>
      <c r="H395" s="301">
        <v>0</v>
      </c>
      <c r="I395" s="302">
        <v>0</v>
      </c>
      <c r="J395" s="302">
        <v>0</v>
      </c>
    </row>
    <row r="396" spans="1:10" ht="45.75" customHeight="1" x14ac:dyDescent="0.25">
      <c r="A396" s="299" t="s">
        <v>691</v>
      </c>
      <c r="B396" s="300" t="s">
        <v>1173</v>
      </c>
      <c r="C396" s="300" t="s">
        <v>1184</v>
      </c>
      <c r="D396" s="300" t="s">
        <v>692</v>
      </c>
      <c r="E396" s="300"/>
      <c r="F396" s="301">
        <v>0</v>
      </c>
      <c r="G396" s="301">
        <v>0</v>
      </c>
      <c r="H396" s="301">
        <v>0</v>
      </c>
      <c r="I396" s="302">
        <v>0</v>
      </c>
      <c r="J396" s="302">
        <v>0</v>
      </c>
    </row>
    <row r="397" spans="1:10" ht="45.75" customHeight="1" x14ac:dyDescent="0.25">
      <c r="A397" s="299" t="s">
        <v>245</v>
      </c>
      <c r="B397" s="300" t="s">
        <v>1173</v>
      </c>
      <c r="C397" s="300" t="s">
        <v>1184</v>
      </c>
      <c r="D397" s="300" t="s">
        <v>692</v>
      </c>
      <c r="E397" s="300" t="s">
        <v>246</v>
      </c>
      <c r="F397" s="301">
        <v>0</v>
      </c>
      <c r="G397" s="301">
        <v>0</v>
      </c>
      <c r="H397" s="301">
        <v>0</v>
      </c>
      <c r="I397" s="302">
        <v>0</v>
      </c>
      <c r="J397" s="302">
        <v>0</v>
      </c>
    </row>
    <row r="398" spans="1:10" ht="45.75" customHeight="1" x14ac:dyDescent="0.25">
      <c r="A398" s="299" t="s">
        <v>247</v>
      </c>
      <c r="B398" s="300" t="s">
        <v>1173</v>
      </c>
      <c r="C398" s="300" t="s">
        <v>1184</v>
      </c>
      <c r="D398" s="300" t="s">
        <v>692</v>
      </c>
      <c r="E398" s="300" t="s">
        <v>248</v>
      </c>
      <c r="F398" s="301">
        <v>0</v>
      </c>
      <c r="G398" s="301">
        <v>0</v>
      </c>
      <c r="H398" s="301">
        <v>0</v>
      </c>
      <c r="I398" s="302">
        <v>0</v>
      </c>
      <c r="J398" s="302">
        <v>0</v>
      </c>
    </row>
    <row r="399" spans="1:10" ht="57" customHeight="1" x14ac:dyDescent="0.25">
      <c r="A399" s="299" t="s">
        <v>1027</v>
      </c>
      <c r="B399" s="300" t="s">
        <v>1173</v>
      </c>
      <c r="C399" s="300" t="s">
        <v>1184</v>
      </c>
      <c r="D399" s="300" t="s">
        <v>395</v>
      </c>
      <c r="E399" s="300"/>
      <c r="F399" s="301">
        <v>5550000</v>
      </c>
      <c r="G399" s="301">
        <v>5650000</v>
      </c>
      <c r="H399" s="301">
        <v>4387283</v>
      </c>
      <c r="I399" s="302">
        <v>79.050144144144141</v>
      </c>
      <c r="J399" s="302">
        <v>77.651026548672561</v>
      </c>
    </row>
    <row r="400" spans="1:10" ht="169.5" customHeight="1" x14ac:dyDescent="0.25">
      <c r="A400" s="299" t="s">
        <v>1587</v>
      </c>
      <c r="B400" s="300" t="s">
        <v>1173</v>
      </c>
      <c r="C400" s="300" t="s">
        <v>1184</v>
      </c>
      <c r="D400" s="300" t="s">
        <v>396</v>
      </c>
      <c r="E400" s="300"/>
      <c r="F400" s="301">
        <v>3200000</v>
      </c>
      <c r="G400" s="301">
        <v>3200000</v>
      </c>
      <c r="H400" s="301">
        <v>3143783</v>
      </c>
      <c r="I400" s="302">
        <v>98.243218750000011</v>
      </c>
      <c r="J400" s="302">
        <v>98.243218750000011</v>
      </c>
    </row>
    <row r="401" spans="1:10" ht="68.25" customHeight="1" x14ac:dyDescent="0.25">
      <c r="A401" s="299" t="s">
        <v>693</v>
      </c>
      <c r="B401" s="300" t="s">
        <v>1173</v>
      </c>
      <c r="C401" s="300" t="s">
        <v>1184</v>
      </c>
      <c r="D401" s="300" t="s">
        <v>694</v>
      </c>
      <c r="E401" s="300"/>
      <c r="F401" s="301">
        <v>3200000</v>
      </c>
      <c r="G401" s="301">
        <v>3200000</v>
      </c>
      <c r="H401" s="301">
        <v>3143783</v>
      </c>
      <c r="I401" s="302">
        <v>98.243218750000011</v>
      </c>
      <c r="J401" s="302">
        <v>98.243218750000011</v>
      </c>
    </row>
    <row r="402" spans="1:10" ht="45.75" customHeight="1" x14ac:dyDescent="0.25">
      <c r="A402" s="299" t="s">
        <v>245</v>
      </c>
      <c r="B402" s="300" t="s">
        <v>1173</v>
      </c>
      <c r="C402" s="300" t="s">
        <v>1184</v>
      </c>
      <c r="D402" s="300" t="s">
        <v>694</v>
      </c>
      <c r="E402" s="300" t="s">
        <v>246</v>
      </c>
      <c r="F402" s="301">
        <v>3200000</v>
      </c>
      <c r="G402" s="301">
        <v>3200000</v>
      </c>
      <c r="H402" s="301">
        <v>3143783</v>
      </c>
      <c r="I402" s="302">
        <v>98.243218750000011</v>
      </c>
      <c r="J402" s="302">
        <v>98.243218750000011</v>
      </c>
    </row>
    <row r="403" spans="1:10" ht="45.75" customHeight="1" x14ac:dyDescent="0.25">
      <c r="A403" s="299" t="s">
        <v>247</v>
      </c>
      <c r="B403" s="300" t="s">
        <v>1173</v>
      </c>
      <c r="C403" s="300" t="s">
        <v>1184</v>
      </c>
      <c r="D403" s="300" t="s">
        <v>694</v>
      </c>
      <c r="E403" s="300" t="s">
        <v>248</v>
      </c>
      <c r="F403" s="301">
        <v>3200000</v>
      </c>
      <c r="G403" s="301">
        <v>3200000</v>
      </c>
      <c r="H403" s="301">
        <v>3143783</v>
      </c>
      <c r="I403" s="302">
        <v>98.243218750000011</v>
      </c>
      <c r="J403" s="302">
        <v>98.243218750000011</v>
      </c>
    </row>
    <row r="404" spans="1:10" ht="102" customHeight="1" x14ac:dyDescent="0.25">
      <c r="A404" s="299" t="s">
        <v>1588</v>
      </c>
      <c r="B404" s="300" t="s">
        <v>1173</v>
      </c>
      <c r="C404" s="300" t="s">
        <v>1184</v>
      </c>
      <c r="D404" s="300" t="s">
        <v>1589</v>
      </c>
      <c r="E404" s="300"/>
      <c r="F404" s="301">
        <v>1000000</v>
      </c>
      <c r="G404" s="301">
        <v>1000000</v>
      </c>
      <c r="H404" s="301">
        <v>980000</v>
      </c>
      <c r="I404" s="302">
        <v>98</v>
      </c>
      <c r="J404" s="302">
        <v>98</v>
      </c>
    </row>
    <row r="405" spans="1:10" ht="68.25" customHeight="1" x14ac:dyDescent="0.25">
      <c r="A405" s="299" t="s">
        <v>1186</v>
      </c>
      <c r="B405" s="300" t="s">
        <v>1173</v>
      </c>
      <c r="C405" s="300" t="s">
        <v>1184</v>
      </c>
      <c r="D405" s="300" t="s">
        <v>1590</v>
      </c>
      <c r="E405" s="300"/>
      <c r="F405" s="301">
        <v>1000000</v>
      </c>
      <c r="G405" s="301">
        <v>1000000</v>
      </c>
      <c r="H405" s="301">
        <v>980000</v>
      </c>
      <c r="I405" s="302">
        <v>98</v>
      </c>
      <c r="J405" s="302">
        <v>98</v>
      </c>
    </row>
    <row r="406" spans="1:10" ht="45.75" customHeight="1" x14ac:dyDescent="0.25">
      <c r="A406" s="299" t="s">
        <v>245</v>
      </c>
      <c r="B406" s="300" t="s">
        <v>1173</v>
      </c>
      <c r="C406" s="300" t="s">
        <v>1184</v>
      </c>
      <c r="D406" s="300" t="s">
        <v>1590</v>
      </c>
      <c r="E406" s="300" t="s">
        <v>246</v>
      </c>
      <c r="F406" s="301">
        <v>1000000</v>
      </c>
      <c r="G406" s="301">
        <v>1000000</v>
      </c>
      <c r="H406" s="301">
        <v>980000</v>
      </c>
      <c r="I406" s="302">
        <v>98</v>
      </c>
      <c r="J406" s="302">
        <v>98</v>
      </c>
    </row>
    <row r="407" spans="1:10" ht="45.75" customHeight="1" x14ac:dyDescent="0.25">
      <c r="A407" s="299" t="s">
        <v>247</v>
      </c>
      <c r="B407" s="300" t="s">
        <v>1173</v>
      </c>
      <c r="C407" s="300" t="s">
        <v>1184</v>
      </c>
      <c r="D407" s="300" t="s">
        <v>1590</v>
      </c>
      <c r="E407" s="300" t="s">
        <v>248</v>
      </c>
      <c r="F407" s="301">
        <v>1000000</v>
      </c>
      <c r="G407" s="301">
        <v>1000000</v>
      </c>
      <c r="H407" s="301">
        <v>980000</v>
      </c>
      <c r="I407" s="302">
        <v>98</v>
      </c>
      <c r="J407" s="302">
        <v>98</v>
      </c>
    </row>
    <row r="408" spans="1:10" ht="102" customHeight="1" x14ac:dyDescent="0.25">
      <c r="A408" s="299" t="s">
        <v>1591</v>
      </c>
      <c r="B408" s="300" t="s">
        <v>1173</v>
      </c>
      <c r="C408" s="300" t="s">
        <v>1184</v>
      </c>
      <c r="D408" s="300" t="s">
        <v>1592</v>
      </c>
      <c r="E408" s="300"/>
      <c r="F408" s="301">
        <v>1350000</v>
      </c>
      <c r="G408" s="301">
        <v>1450000</v>
      </c>
      <c r="H408" s="301">
        <v>263500</v>
      </c>
      <c r="I408" s="302">
        <v>19.518518518518519</v>
      </c>
      <c r="J408" s="302">
        <v>18.172413793103448</v>
      </c>
    </row>
    <row r="409" spans="1:10" ht="45.75" customHeight="1" x14ac:dyDescent="0.25">
      <c r="A409" s="299" t="s">
        <v>1028</v>
      </c>
      <c r="B409" s="300" t="s">
        <v>1173</v>
      </c>
      <c r="C409" s="300" t="s">
        <v>1184</v>
      </c>
      <c r="D409" s="300" t="s">
        <v>1593</v>
      </c>
      <c r="E409" s="300"/>
      <c r="F409" s="301">
        <v>1350000</v>
      </c>
      <c r="G409" s="301">
        <v>1450000</v>
      </c>
      <c r="H409" s="301">
        <v>263500</v>
      </c>
      <c r="I409" s="302">
        <v>19.518518518518519</v>
      </c>
      <c r="J409" s="302">
        <v>18.172413793103448</v>
      </c>
    </row>
    <row r="410" spans="1:10" ht="45.75" customHeight="1" x14ac:dyDescent="0.25">
      <c r="A410" s="299" t="s">
        <v>245</v>
      </c>
      <c r="B410" s="300" t="s">
        <v>1173</v>
      </c>
      <c r="C410" s="300" t="s">
        <v>1184</v>
      </c>
      <c r="D410" s="300" t="s">
        <v>1593</v>
      </c>
      <c r="E410" s="300" t="s">
        <v>246</v>
      </c>
      <c r="F410" s="301">
        <v>1350000</v>
      </c>
      <c r="G410" s="301">
        <v>1450000</v>
      </c>
      <c r="H410" s="301">
        <v>263500</v>
      </c>
      <c r="I410" s="302">
        <v>19.518518518518519</v>
      </c>
      <c r="J410" s="302">
        <v>18.172413793103448</v>
      </c>
    </row>
    <row r="411" spans="1:10" ht="45.75" customHeight="1" x14ac:dyDescent="0.25">
      <c r="A411" s="299" t="s">
        <v>247</v>
      </c>
      <c r="B411" s="300" t="s">
        <v>1173</v>
      </c>
      <c r="C411" s="300" t="s">
        <v>1184</v>
      </c>
      <c r="D411" s="300" t="s">
        <v>1593</v>
      </c>
      <c r="E411" s="300" t="s">
        <v>248</v>
      </c>
      <c r="F411" s="301">
        <v>1350000</v>
      </c>
      <c r="G411" s="301">
        <v>1450000</v>
      </c>
      <c r="H411" s="301">
        <v>263500</v>
      </c>
      <c r="I411" s="302">
        <v>19.518518518518519</v>
      </c>
      <c r="J411" s="302">
        <v>18.172413793103448</v>
      </c>
    </row>
    <row r="412" spans="1:10" ht="79.5" customHeight="1" x14ac:dyDescent="0.25">
      <c r="A412" s="299" t="s">
        <v>1594</v>
      </c>
      <c r="B412" s="300" t="s">
        <v>1173</v>
      </c>
      <c r="C412" s="300" t="s">
        <v>1184</v>
      </c>
      <c r="D412" s="300" t="s">
        <v>1026</v>
      </c>
      <c r="E412" s="300"/>
      <c r="F412" s="301">
        <v>0</v>
      </c>
      <c r="G412" s="301">
        <v>0</v>
      </c>
      <c r="H412" s="301">
        <v>0</v>
      </c>
      <c r="I412" s="302">
        <v>0</v>
      </c>
      <c r="J412" s="302">
        <v>0</v>
      </c>
    </row>
    <row r="413" spans="1:10" ht="79.5" customHeight="1" x14ac:dyDescent="0.25">
      <c r="A413" s="299" t="s">
        <v>1595</v>
      </c>
      <c r="B413" s="300" t="s">
        <v>1173</v>
      </c>
      <c r="C413" s="300" t="s">
        <v>1184</v>
      </c>
      <c r="D413" s="300" t="s">
        <v>1185</v>
      </c>
      <c r="E413" s="300"/>
      <c r="F413" s="301">
        <v>0</v>
      </c>
      <c r="G413" s="301">
        <v>0</v>
      </c>
      <c r="H413" s="301">
        <v>0</v>
      </c>
      <c r="I413" s="302">
        <v>0</v>
      </c>
      <c r="J413" s="302">
        <v>0</v>
      </c>
    </row>
    <row r="414" spans="1:10" ht="68.25" customHeight="1" x14ac:dyDescent="0.25">
      <c r="A414" s="299" t="s">
        <v>1186</v>
      </c>
      <c r="B414" s="300" t="s">
        <v>1173</v>
      </c>
      <c r="C414" s="300" t="s">
        <v>1184</v>
      </c>
      <c r="D414" s="300" t="s">
        <v>1187</v>
      </c>
      <c r="E414" s="300"/>
      <c r="F414" s="301">
        <v>0</v>
      </c>
      <c r="G414" s="301">
        <v>0</v>
      </c>
      <c r="H414" s="301">
        <v>0</v>
      </c>
      <c r="I414" s="302">
        <v>0</v>
      </c>
      <c r="J414" s="302">
        <v>0</v>
      </c>
    </row>
    <row r="415" spans="1:10" ht="45.75" customHeight="1" x14ac:dyDescent="0.25">
      <c r="A415" s="299" t="s">
        <v>245</v>
      </c>
      <c r="B415" s="300" t="s">
        <v>1173</v>
      </c>
      <c r="C415" s="300" t="s">
        <v>1184</v>
      </c>
      <c r="D415" s="300" t="s">
        <v>1187</v>
      </c>
      <c r="E415" s="300" t="s">
        <v>246</v>
      </c>
      <c r="F415" s="301">
        <v>0</v>
      </c>
      <c r="G415" s="301">
        <v>0</v>
      </c>
      <c r="H415" s="301">
        <v>0</v>
      </c>
      <c r="I415" s="302">
        <v>0</v>
      </c>
      <c r="J415" s="302">
        <v>0</v>
      </c>
    </row>
    <row r="416" spans="1:10" ht="45.75" customHeight="1" x14ac:dyDescent="0.25">
      <c r="A416" s="299" t="s">
        <v>247</v>
      </c>
      <c r="B416" s="300" t="s">
        <v>1173</v>
      </c>
      <c r="C416" s="300" t="s">
        <v>1184</v>
      </c>
      <c r="D416" s="300" t="s">
        <v>1187</v>
      </c>
      <c r="E416" s="300" t="s">
        <v>248</v>
      </c>
      <c r="F416" s="301">
        <v>0</v>
      </c>
      <c r="G416" s="301">
        <v>0</v>
      </c>
      <c r="H416" s="301">
        <v>0</v>
      </c>
      <c r="I416" s="302">
        <v>0</v>
      </c>
      <c r="J416" s="302">
        <v>0</v>
      </c>
    </row>
    <row r="417" spans="1:10" ht="23.25" customHeight="1" x14ac:dyDescent="0.25">
      <c r="A417" s="299" t="s">
        <v>361</v>
      </c>
      <c r="B417" s="300" t="s">
        <v>1173</v>
      </c>
      <c r="C417" s="300" t="s">
        <v>1184</v>
      </c>
      <c r="D417" s="300" t="s">
        <v>891</v>
      </c>
      <c r="E417" s="300"/>
      <c r="F417" s="301">
        <v>0</v>
      </c>
      <c r="G417" s="301">
        <v>0</v>
      </c>
      <c r="H417" s="301">
        <v>0</v>
      </c>
      <c r="I417" s="302">
        <v>0</v>
      </c>
      <c r="J417" s="302">
        <v>0</v>
      </c>
    </row>
    <row r="418" spans="1:10" ht="57" customHeight="1" x14ac:dyDescent="0.25">
      <c r="A418" s="299" t="s">
        <v>260</v>
      </c>
      <c r="B418" s="300" t="s">
        <v>1173</v>
      </c>
      <c r="C418" s="300" t="s">
        <v>1184</v>
      </c>
      <c r="D418" s="300" t="s">
        <v>892</v>
      </c>
      <c r="E418" s="300"/>
      <c r="F418" s="301">
        <v>0</v>
      </c>
      <c r="G418" s="301">
        <v>0</v>
      </c>
      <c r="H418" s="301">
        <v>0</v>
      </c>
      <c r="I418" s="302">
        <v>0</v>
      </c>
      <c r="J418" s="302">
        <v>0</v>
      </c>
    </row>
    <row r="419" spans="1:10" ht="34.5" customHeight="1" x14ac:dyDescent="0.25">
      <c r="A419" s="299" t="s">
        <v>695</v>
      </c>
      <c r="B419" s="300" t="s">
        <v>1173</v>
      </c>
      <c r="C419" s="300" t="s">
        <v>1184</v>
      </c>
      <c r="D419" s="300" t="s">
        <v>696</v>
      </c>
      <c r="E419" s="300"/>
      <c r="F419" s="301">
        <v>0</v>
      </c>
      <c r="G419" s="301">
        <v>0</v>
      </c>
      <c r="H419" s="301">
        <v>0</v>
      </c>
      <c r="I419" s="302">
        <v>0</v>
      </c>
      <c r="J419" s="302">
        <v>0</v>
      </c>
    </row>
    <row r="420" spans="1:10" ht="113.25" customHeight="1" x14ac:dyDescent="0.25">
      <c r="A420" s="299" t="s">
        <v>242</v>
      </c>
      <c r="B420" s="300" t="s">
        <v>1173</v>
      </c>
      <c r="C420" s="300" t="s">
        <v>1184</v>
      </c>
      <c r="D420" s="300" t="s">
        <v>696</v>
      </c>
      <c r="E420" s="300" t="s">
        <v>218</v>
      </c>
      <c r="F420" s="301">
        <v>0</v>
      </c>
      <c r="G420" s="301">
        <v>0</v>
      </c>
      <c r="H420" s="301">
        <v>0</v>
      </c>
      <c r="I420" s="302">
        <v>0</v>
      </c>
      <c r="J420" s="302">
        <v>0</v>
      </c>
    </row>
    <row r="421" spans="1:10" ht="34.5" customHeight="1" x14ac:dyDescent="0.25">
      <c r="A421" s="299" t="s">
        <v>285</v>
      </c>
      <c r="B421" s="300" t="s">
        <v>1173</v>
      </c>
      <c r="C421" s="300" t="s">
        <v>1184</v>
      </c>
      <c r="D421" s="300" t="s">
        <v>696</v>
      </c>
      <c r="E421" s="300" t="s">
        <v>286</v>
      </c>
      <c r="F421" s="301">
        <v>0</v>
      </c>
      <c r="G421" s="301">
        <v>0</v>
      </c>
      <c r="H421" s="301">
        <v>0</v>
      </c>
      <c r="I421" s="302">
        <v>0</v>
      </c>
      <c r="J421" s="302">
        <v>0</v>
      </c>
    </row>
    <row r="422" spans="1:10" ht="45.75" customHeight="1" x14ac:dyDescent="0.25">
      <c r="A422" s="299" t="s">
        <v>245</v>
      </c>
      <c r="B422" s="300" t="s">
        <v>1173</v>
      </c>
      <c r="C422" s="300" t="s">
        <v>1184</v>
      </c>
      <c r="D422" s="300" t="s">
        <v>696</v>
      </c>
      <c r="E422" s="300" t="s">
        <v>246</v>
      </c>
      <c r="F422" s="301">
        <v>0</v>
      </c>
      <c r="G422" s="301">
        <v>0</v>
      </c>
      <c r="H422" s="301">
        <v>0</v>
      </c>
      <c r="I422" s="302">
        <v>0</v>
      </c>
      <c r="J422" s="302">
        <v>0</v>
      </c>
    </row>
    <row r="423" spans="1:10" ht="45.75" customHeight="1" x14ac:dyDescent="0.25">
      <c r="A423" s="299" t="s">
        <v>247</v>
      </c>
      <c r="B423" s="300" t="s">
        <v>1173</v>
      </c>
      <c r="C423" s="300" t="s">
        <v>1184</v>
      </c>
      <c r="D423" s="300" t="s">
        <v>696</v>
      </c>
      <c r="E423" s="300" t="s">
        <v>248</v>
      </c>
      <c r="F423" s="301">
        <v>0</v>
      </c>
      <c r="G423" s="301">
        <v>0</v>
      </c>
      <c r="H423" s="301">
        <v>0</v>
      </c>
      <c r="I423" s="302">
        <v>0</v>
      </c>
      <c r="J423" s="302">
        <v>0</v>
      </c>
    </row>
    <row r="424" spans="1:10" ht="57" customHeight="1" x14ac:dyDescent="0.25">
      <c r="A424" s="299" t="s">
        <v>1322</v>
      </c>
      <c r="B424" s="300" t="s">
        <v>1173</v>
      </c>
      <c r="C424" s="300" t="s">
        <v>1198</v>
      </c>
      <c r="D424" s="300"/>
      <c r="E424" s="300"/>
      <c r="F424" s="301">
        <v>31945700</v>
      </c>
      <c r="G424" s="301">
        <v>31845700</v>
      </c>
      <c r="H424" s="301">
        <v>31383312.920000002</v>
      </c>
      <c r="I424" s="302">
        <v>98.239553116694907</v>
      </c>
      <c r="J424" s="302">
        <v>98.548039201524858</v>
      </c>
    </row>
    <row r="425" spans="1:10" ht="57" customHeight="1" x14ac:dyDescent="0.25">
      <c r="A425" s="299" t="s">
        <v>890</v>
      </c>
      <c r="B425" s="300" t="s">
        <v>1173</v>
      </c>
      <c r="C425" s="300" t="s">
        <v>1198</v>
      </c>
      <c r="D425" s="300" t="s">
        <v>385</v>
      </c>
      <c r="E425" s="300"/>
      <c r="F425" s="301">
        <v>31945700</v>
      </c>
      <c r="G425" s="301">
        <v>31845700</v>
      </c>
      <c r="H425" s="301">
        <v>31383312.920000002</v>
      </c>
      <c r="I425" s="302">
        <v>98.239553116694907</v>
      </c>
      <c r="J425" s="302">
        <v>98.548039201524858</v>
      </c>
    </row>
    <row r="426" spans="1:10" ht="45.75" customHeight="1" x14ac:dyDescent="0.25">
      <c r="A426" s="299" t="s">
        <v>1585</v>
      </c>
      <c r="B426" s="300" t="s">
        <v>1173</v>
      </c>
      <c r="C426" s="300" t="s">
        <v>1198</v>
      </c>
      <c r="D426" s="300" t="s">
        <v>389</v>
      </c>
      <c r="E426" s="300"/>
      <c r="F426" s="301">
        <v>1298000</v>
      </c>
      <c r="G426" s="301">
        <v>1198000</v>
      </c>
      <c r="H426" s="301">
        <v>853763</v>
      </c>
      <c r="I426" s="302">
        <v>65.775269645608631</v>
      </c>
      <c r="J426" s="302">
        <v>71.265692821368958</v>
      </c>
    </row>
    <row r="427" spans="1:10" ht="34.5" customHeight="1" x14ac:dyDescent="0.25">
      <c r="A427" s="299" t="s">
        <v>1586</v>
      </c>
      <c r="B427" s="300" t="s">
        <v>1173</v>
      </c>
      <c r="C427" s="300" t="s">
        <v>1198</v>
      </c>
      <c r="D427" s="300" t="s">
        <v>390</v>
      </c>
      <c r="E427" s="300"/>
      <c r="F427" s="301">
        <v>398000</v>
      </c>
      <c r="G427" s="301">
        <v>398000</v>
      </c>
      <c r="H427" s="301">
        <v>339021</v>
      </c>
      <c r="I427" s="302">
        <v>85.181155778894464</v>
      </c>
      <c r="J427" s="302">
        <v>85.181155778894464</v>
      </c>
    </row>
    <row r="428" spans="1:10" ht="23.25" customHeight="1" x14ac:dyDescent="0.25">
      <c r="A428" s="299" t="s">
        <v>1596</v>
      </c>
      <c r="B428" s="300" t="s">
        <v>1173</v>
      </c>
      <c r="C428" s="300" t="s">
        <v>1198</v>
      </c>
      <c r="D428" s="300" t="s">
        <v>1597</v>
      </c>
      <c r="E428" s="300"/>
      <c r="F428" s="301">
        <v>398000</v>
      </c>
      <c r="G428" s="301">
        <v>398000</v>
      </c>
      <c r="H428" s="301">
        <v>339021</v>
      </c>
      <c r="I428" s="302">
        <v>85.181155778894464</v>
      </c>
      <c r="J428" s="302">
        <v>85.181155778894464</v>
      </c>
    </row>
    <row r="429" spans="1:10" ht="45.75" customHeight="1" x14ac:dyDescent="0.25">
      <c r="A429" s="299" t="s">
        <v>245</v>
      </c>
      <c r="B429" s="300" t="s">
        <v>1173</v>
      </c>
      <c r="C429" s="300" t="s">
        <v>1198</v>
      </c>
      <c r="D429" s="300" t="s">
        <v>1597</v>
      </c>
      <c r="E429" s="300" t="s">
        <v>246</v>
      </c>
      <c r="F429" s="301">
        <v>398000</v>
      </c>
      <c r="G429" s="301">
        <v>398000</v>
      </c>
      <c r="H429" s="301">
        <v>339021</v>
      </c>
      <c r="I429" s="302">
        <v>85.181155778894464</v>
      </c>
      <c r="J429" s="302">
        <v>85.181155778894464</v>
      </c>
    </row>
    <row r="430" spans="1:10" ht="45.75" customHeight="1" x14ac:dyDescent="0.25">
      <c r="A430" s="299" t="s">
        <v>247</v>
      </c>
      <c r="B430" s="300" t="s">
        <v>1173</v>
      </c>
      <c r="C430" s="300" t="s">
        <v>1198</v>
      </c>
      <c r="D430" s="300" t="s">
        <v>1597</v>
      </c>
      <c r="E430" s="300" t="s">
        <v>248</v>
      </c>
      <c r="F430" s="301">
        <v>398000</v>
      </c>
      <c r="G430" s="301">
        <v>398000</v>
      </c>
      <c r="H430" s="301">
        <v>339021</v>
      </c>
      <c r="I430" s="302">
        <v>85.181155778894464</v>
      </c>
      <c r="J430" s="302">
        <v>85.181155778894464</v>
      </c>
    </row>
    <row r="431" spans="1:10" ht="79.5" customHeight="1" x14ac:dyDescent="0.25">
      <c r="A431" s="299" t="s">
        <v>1598</v>
      </c>
      <c r="B431" s="300" t="s">
        <v>1173</v>
      </c>
      <c r="C431" s="300" t="s">
        <v>1198</v>
      </c>
      <c r="D431" s="300" t="s">
        <v>391</v>
      </c>
      <c r="E431" s="300"/>
      <c r="F431" s="301">
        <v>300000</v>
      </c>
      <c r="G431" s="301">
        <v>300000</v>
      </c>
      <c r="H431" s="301">
        <v>231089</v>
      </c>
      <c r="I431" s="302">
        <v>77.029666666666657</v>
      </c>
      <c r="J431" s="302">
        <v>77.029666666666657</v>
      </c>
    </row>
    <row r="432" spans="1:10" ht="45.75" customHeight="1" x14ac:dyDescent="0.25">
      <c r="A432" s="299" t="s">
        <v>691</v>
      </c>
      <c r="B432" s="300" t="s">
        <v>1173</v>
      </c>
      <c r="C432" s="300" t="s">
        <v>1198</v>
      </c>
      <c r="D432" s="300" t="s">
        <v>1599</v>
      </c>
      <c r="E432" s="300"/>
      <c r="F432" s="301">
        <v>300000</v>
      </c>
      <c r="G432" s="301">
        <v>300000</v>
      </c>
      <c r="H432" s="301">
        <v>231089</v>
      </c>
      <c r="I432" s="302">
        <v>77.029666666666657</v>
      </c>
      <c r="J432" s="302">
        <v>77.029666666666657</v>
      </c>
    </row>
    <row r="433" spans="1:10" ht="45.75" customHeight="1" x14ac:dyDescent="0.25">
      <c r="A433" s="299" t="s">
        <v>245</v>
      </c>
      <c r="B433" s="300" t="s">
        <v>1173</v>
      </c>
      <c r="C433" s="300" t="s">
        <v>1198</v>
      </c>
      <c r="D433" s="300" t="s">
        <v>1599</v>
      </c>
      <c r="E433" s="300" t="s">
        <v>246</v>
      </c>
      <c r="F433" s="301">
        <v>300000</v>
      </c>
      <c r="G433" s="301">
        <v>300000</v>
      </c>
      <c r="H433" s="301">
        <v>231089</v>
      </c>
      <c r="I433" s="302">
        <v>77.029666666666657</v>
      </c>
      <c r="J433" s="302">
        <v>77.029666666666657</v>
      </c>
    </row>
    <row r="434" spans="1:10" ht="45.75" customHeight="1" x14ac:dyDescent="0.25">
      <c r="A434" s="299" t="s">
        <v>247</v>
      </c>
      <c r="B434" s="300" t="s">
        <v>1173</v>
      </c>
      <c r="C434" s="300" t="s">
        <v>1198</v>
      </c>
      <c r="D434" s="300" t="s">
        <v>1599</v>
      </c>
      <c r="E434" s="300" t="s">
        <v>248</v>
      </c>
      <c r="F434" s="301">
        <v>300000</v>
      </c>
      <c r="G434" s="301">
        <v>300000</v>
      </c>
      <c r="H434" s="301">
        <v>231089</v>
      </c>
      <c r="I434" s="302">
        <v>77.029666666666657</v>
      </c>
      <c r="J434" s="302">
        <v>77.029666666666657</v>
      </c>
    </row>
    <row r="435" spans="1:10" ht="113.25" customHeight="1" x14ac:dyDescent="0.25">
      <c r="A435" s="299" t="s">
        <v>1600</v>
      </c>
      <c r="B435" s="300" t="s">
        <v>1173</v>
      </c>
      <c r="C435" s="300" t="s">
        <v>1198</v>
      </c>
      <c r="D435" s="300" t="s">
        <v>1601</v>
      </c>
      <c r="E435" s="300"/>
      <c r="F435" s="301">
        <v>600000</v>
      </c>
      <c r="G435" s="301">
        <v>500000</v>
      </c>
      <c r="H435" s="301">
        <v>283653</v>
      </c>
      <c r="I435" s="302">
        <v>47.275500000000001</v>
      </c>
      <c r="J435" s="302">
        <v>56.730599999999995</v>
      </c>
    </row>
    <row r="436" spans="1:10" ht="45.75" customHeight="1" x14ac:dyDescent="0.25">
      <c r="A436" s="299" t="s">
        <v>691</v>
      </c>
      <c r="B436" s="300" t="s">
        <v>1173</v>
      </c>
      <c r="C436" s="300" t="s">
        <v>1198</v>
      </c>
      <c r="D436" s="300" t="s">
        <v>1602</v>
      </c>
      <c r="E436" s="300"/>
      <c r="F436" s="301">
        <v>600000</v>
      </c>
      <c r="G436" s="301">
        <v>500000</v>
      </c>
      <c r="H436" s="301">
        <v>283653</v>
      </c>
      <c r="I436" s="302">
        <v>47.275500000000001</v>
      </c>
      <c r="J436" s="302">
        <v>56.730599999999995</v>
      </c>
    </row>
    <row r="437" spans="1:10" ht="45.75" customHeight="1" x14ac:dyDescent="0.25">
      <c r="A437" s="299" t="s">
        <v>245</v>
      </c>
      <c r="B437" s="300" t="s">
        <v>1173</v>
      </c>
      <c r="C437" s="300" t="s">
        <v>1198</v>
      </c>
      <c r="D437" s="300" t="s">
        <v>1602</v>
      </c>
      <c r="E437" s="300" t="s">
        <v>246</v>
      </c>
      <c r="F437" s="301">
        <v>600000</v>
      </c>
      <c r="G437" s="301">
        <v>500000</v>
      </c>
      <c r="H437" s="301">
        <v>283653</v>
      </c>
      <c r="I437" s="302">
        <v>47.275500000000001</v>
      </c>
      <c r="J437" s="302">
        <v>56.730599999999995</v>
      </c>
    </row>
    <row r="438" spans="1:10" ht="45.75" customHeight="1" x14ac:dyDescent="0.25">
      <c r="A438" s="299" t="s">
        <v>247</v>
      </c>
      <c r="B438" s="300" t="s">
        <v>1173</v>
      </c>
      <c r="C438" s="300" t="s">
        <v>1198</v>
      </c>
      <c r="D438" s="300" t="s">
        <v>1602</v>
      </c>
      <c r="E438" s="300" t="s">
        <v>248</v>
      </c>
      <c r="F438" s="301">
        <v>600000</v>
      </c>
      <c r="G438" s="301">
        <v>500000</v>
      </c>
      <c r="H438" s="301">
        <v>283653</v>
      </c>
      <c r="I438" s="302">
        <v>47.275500000000001</v>
      </c>
      <c r="J438" s="302">
        <v>56.730599999999995</v>
      </c>
    </row>
    <row r="439" spans="1:10" ht="79.5" customHeight="1" x14ac:dyDescent="0.25">
      <c r="A439" s="299" t="s">
        <v>1594</v>
      </c>
      <c r="B439" s="300" t="s">
        <v>1173</v>
      </c>
      <c r="C439" s="300" t="s">
        <v>1198</v>
      </c>
      <c r="D439" s="300" t="s">
        <v>1026</v>
      </c>
      <c r="E439" s="300"/>
      <c r="F439" s="301">
        <v>500000</v>
      </c>
      <c r="G439" s="301">
        <v>500000</v>
      </c>
      <c r="H439" s="301">
        <v>433440</v>
      </c>
      <c r="I439" s="302">
        <v>86.688000000000002</v>
      </c>
      <c r="J439" s="302">
        <v>86.688000000000002</v>
      </c>
    </row>
    <row r="440" spans="1:10" ht="79.5" customHeight="1" x14ac:dyDescent="0.25">
      <c r="A440" s="299" t="s">
        <v>1595</v>
      </c>
      <c r="B440" s="300" t="s">
        <v>1173</v>
      </c>
      <c r="C440" s="300" t="s">
        <v>1198</v>
      </c>
      <c r="D440" s="300" t="s">
        <v>1185</v>
      </c>
      <c r="E440" s="300"/>
      <c r="F440" s="301">
        <v>500000</v>
      </c>
      <c r="G440" s="301">
        <v>500000</v>
      </c>
      <c r="H440" s="301">
        <v>433440</v>
      </c>
      <c r="I440" s="302">
        <v>86.688000000000002</v>
      </c>
      <c r="J440" s="302">
        <v>86.688000000000002</v>
      </c>
    </row>
    <row r="441" spans="1:10" ht="57" customHeight="1" x14ac:dyDescent="0.25">
      <c r="A441" s="299" t="s">
        <v>1029</v>
      </c>
      <c r="B441" s="300" t="s">
        <v>1173</v>
      </c>
      <c r="C441" s="300" t="s">
        <v>1198</v>
      </c>
      <c r="D441" s="300" t="s">
        <v>1603</v>
      </c>
      <c r="E441" s="300"/>
      <c r="F441" s="301">
        <v>500000</v>
      </c>
      <c r="G441" s="301">
        <v>500000</v>
      </c>
      <c r="H441" s="301">
        <v>433440</v>
      </c>
      <c r="I441" s="302">
        <v>86.688000000000002</v>
      </c>
      <c r="J441" s="302">
        <v>86.688000000000002</v>
      </c>
    </row>
    <row r="442" spans="1:10" ht="45.75" customHeight="1" x14ac:dyDescent="0.25">
      <c r="A442" s="299" t="s">
        <v>245</v>
      </c>
      <c r="B442" s="300" t="s">
        <v>1173</v>
      </c>
      <c r="C442" s="300" t="s">
        <v>1198</v>
      </c>
      <c r="D442" s="300" t="s">
        <v>1603</v>
      </c>
      <c r="E442" s="300" t="s">
        <v>246</v>
      </c>
      <c r="F442" s="301">
        <v>500000</v>
      </c>
      <c r="G442" s="301">
        <v>500000</v>
      </c>
      <c r="H442" s="301">
        <v>433440</v>
      </c>
      <c r="I442" s="302">
        <v>86.688000000000002</v>
      </c>
      <c r="J442" s="302">
        <v>86.688000000000002</v>
      </c>
    </row>
    <row r="443" spans="1:10" ht="45.75" customHeight="1" x14ac:dyDescent="0.25">
      <c r="A443" s="299" t="s">
        <v>247</v>
      </c>
      <c r="B443" s="300" t="s">
        <v>1173</v>
      </c>
      <c r="C443" s="300" t="s">
        <v>1198</v>
      </c>
      <c r="D443" s="300" t="s">
        <v>1603</v>
      </c>
      <c r="E443" s="300" t="s">
        <v>248</v>
      </c>
      <c r="F443" s="301">
        <v>500000</v>
      </c>
      <c r="G443" s="301">
        <v>500000</v>
      </c>
      <c r="H443" s="301">
        <v>433440</v>
      </c>
      <c r="I443" s="302">
        <v>86.688000000000002</v>
      </c>
      <c r="J443" s="302">
        <v>86.688000000000002</v>
      </c>
    </row>
    <row r="444" spans="1:10" ht="23.25" customHeight="1" x14ac:dyDescent="0.25">
      <c r="A444" s="299" t="s">
        <v>361</v>
      </c>
      <c r="B444" s="300" t="s">
        <v>1173</v>
      </c>
      <c r="C444" s="300" t="s">
        <v>1198</v>
      </c>
      <c r="D444" s="300" t="s">
        <v>891</v>
      </c>
      <c r="E444" s="300"/>
      <c r="F444" s="301">
        <v>30147700</v>
      </c>
      <c r="G444" s="301">
        <v>30147700</v>
      </c>
      <c r="H444" s="301">
        <v>30096109.920000002</v>
      </c>
      <c r="I444" s="302">
        <v>99.828875569280584</v>
      </c>
      <c r="J444" s="302">
        <v>99.828875569280584</v>
      </c>
    </row>
    <row r="445" spans="1:10" ht="57" customHeight="1" x14ac:dyDescent="0.25">
      <c r="A445" s="299" t="s">
        <v>260</v>
      </c>
      <c r="B445" s="300" t="s">
        <v>1173</v>
      </c>
      <c r="C445" s="300" t="s">
        <v>1198</v>
      </c>
      <c r="D445" s="300" t="s">
        <v>892</v>
      </c>
      <c r="E445" s="300"/>
      <c r="F445" s="301">
        <v>30147700</v>
      </c>
      <c r="G445" s="301">
        <v>30147700</v>
      </c>
      <c r="H445" s="301">
        <v>30096109.920000002</v>
      </c>
      <c r="I445" s="302">
        <v>99.828875569280584</v>
      </c>
      <c r="J445" s="302">
        <v>99.828875569280584</v>
      </c>
    </row>
    <row r="446" spans="1:10" ht="34.5" customHeight="1" x14ac:dyDescent="0.25">
      <c r="A446" s="299" t="s">
        <v>695</v>
      </c>
      <c r="B446" s="300" t="s">
        <v>1173</v>
      </c>
      <c r="C446" s="300" t="s">
        <v>1198</v>
      </c>
      <c r="D446" s="300" t="s">
        <v>696</v>
      </c>
      <c r="E446" s="300"/>
      <c r="F446" s="301">
        <v>30147700</v>
      </c>
      <c r="G446" s="301">
        <v>30147700</v>
      </c>
      <c r="H446" s="301">
        <v>30096109.920000002</v>
      </c>
      <c r="I446" s="302">
        <v>99.828875569280584</v>
      </c>
      <c r="J446" s="302">
        <v>99.828875569280584</v>
      </c>
    </row>
    <row r="447" spans="1:10" ht="113.25" customHeight="1" x14ac:dyDescent="0.25">
      <c r="A447" s="299" t="s">
        <v>242</v>
      </c>
      <c r="B447" s="300" t="s">
        <v>1173</v>
      </c>
      <c r="C447" s="300" t="s">
        <v>1198</v>
      </c>
      <c r="D447" s="300" t="s">
        <v>696</v>
      </c>
      <c r="E447" s="300" t="s">
        <v>218</v>
      </c>
      <c r="F447" s="301">
        <v>30145700</v>
      </c>
      <c r="G447" s="301">
        <v>30142700</v>
      </c>
      <c r="H447" s="301">
        <v>30091409.98</v>
      </c>
      <c r="I447" s="302">
        <v>99.819907913898163</v>
      </c>
      <c r="J447" s="302">
        <v>99.829842648468784</v>
      </c>
    </row>
    <row r="448" spans="1:10" ht="34.5" customHeight="1" x14ac:dyDescent="0.25">
      <c r="A448" s="299" t="s">
        <v>285</v>
      </c>
      <c r="B448" s="300" t="s">
        <v>1173</v>
      </c>
      <c r="C448" s="300" t="s">
        <v>1198</v>
      </c>
      <c r="D448" s="300" t="s">
        <v>696</v>
      </c>
      <c r="E448" s="300" t="s">
        <v>286</v>
      </c>
      <c r="F448" s="301">
        <v>30145700</v>
      </c>
      <c r="G448" s="301">
        <v>30142700</v>
      </c>
      <c r="H448" s="301">
        <v>30091409.98</v>
      </c>
      <c r="I448" s="302">
        <v>99.819907913898163</v>
      </c>
      <c r="J448" s="302">
        <v>99.829842648468784</v>
      </c>
    </row>
    <row r="449" spans="1:10" ht="23.25" customHeight="1" x14ac:dyDescent="0.25">
      <c r="A449" s="299" t="s">
        <v>249</v>
      </c>
      <c r="B449" s="300" t="s">
        <v>1173</v>
      </c>
      <c r="C449" s="300" t="s">
        <v>1198</v>
      </c>
      <c r="D449" s="300" t="s">
        <v>696</v>
      </c>
      <c r="E449" s="300" t="s">
        <v>250</v>
      </c>
      <c r="F449" s="301">
        <v>2000</v>
      </c>
      <c r="G449" s="301">
        <v>5000</v>
      </c>
      <c r="H449" s="301">
        <v>4699.9399999999996</v>
      </c>
      <c r="I449" s="302">
        <v>234.99699999999999</v>
      </c>
      <c r="J449" s="302">
        <v>93.998799999999989</v>
      </c>
    </row>
    <row r="450" spans="1:10" ht="23.25" customHeight="1" x14ac:dyDescent="0.25">
      <c r="A450" s="299" t="s">
        <v>251</v>
      </c>
      <c r="B450" s="300" t="s">
        <v>1173</v>
      </c>
      <c r="C450" s="300" t="s">
        <v>1198</v>
      </c>
      <c r="D450" s="300" t="s">
        <v>696</v>
      </c>
      <c r="E450" s="300" t="s">
        <v>252</v>
      </c>
      <c r="F450" s="301">
        <v>2000</v>
      </c>
      <c r="G450" s="301">
        <v>5000</v>
      </c>
      <c r="H450" s="301">
        <v>4699.9399999999996</v>
      </c>
      <c r="I450" s="302">
        <v>234.99699999999999</v>
      </c>
      <c r="J450" s="302">
        <v>93.998799999999989</v>
      </c>
    </row>
    <row r="451" spans="1:10" ht="135.75" customHeight="1" x14ac:dyDescent="0.25">
      <c r="A451" s="299" t="s">
        <v>1323</v>
      </c>
      <c r="B451" s="300" t="s">
        <v>1173</v>
      </c>
      <c r="C451" s="300" t="s">
        <v>1198</v>
      </c>
      <c r="D451" s="300" t="s">
        <v>1324</v>
      </c>
      <c r="E451" s="300"/>
      <c r="F451" s="301">
        <v>0</v>
      </c>
      <c r="G451" s="301">
        <v>0</v>
      </c>
      <c r="H451" s="301">
        <v>0</v>
      </c>
      <c r="I451" s="302">
        <v>0</v>
      </c>
      <c r="J451" s="302">
        <v>0</v>
      </c>
    </row>
    <row r="452" spans="1:10" ht="147" customHeight="1" x14ac:dyDescent="0.25">
      <c r="A452" s="299" t="s">
        <v>1325</v>
      </c>
      <c r="B452" s="300" t="s">
        <v>1173</v>
      </c>
      <c r="C452" s="300" t="s">
        <v>1198</v>
      </c>
      <c r="D452" s="300" t="s">
        <v>1326</v>
      </c>
      <c r="E452" s="300"/>
      <c r="F452" s="301">
        <v>0</v>
      </c>
      <c r="G452" s="301">
        <v>0</v>
      </c>
      <c r="H452" s="301">
        <v>0</v>
      </c>
      <c r="I452" s="302">
        <v>0</v>
      </c>
      <c r="J452" s="302">
        <v>0</v>
      </c>
    </row>
    <row r="453" spans="1:10" ht="113.25" customHeight="1" x14ac:dyDescent="0.25">
      <c r="A453" s="299" t="s">
        <v>242</v>
      </c>
      <c r="B453" s="300" t="s">
        <v>1173</v>
      </c>
      <c r="C453" s="300" t="s">
        <v>1198</v>
      </c>
      <c r="D453" s="300" t="s">
        <v>1326</v>
      </c>
      <c r="E453" s="300" t="s">
        <v>218</v>
      </c>
      <c r="F453" s="301">
        <v>0</v>
      </c>
      <c r="G453" s="301">
        <v>0</v>
      </c>
      <c r="H453" s="301">
        <v>0</v>
      </c>
      <c r="I453" s="302">
        <v>0</v>
      </c>
      <c r="J453" s="302">
        <v>0</v>
      </c>
    </row>
    <row r="454" spans="1:10" ht="34.5" customHeight="1" x14ac:dyDescent="0.25">
      <c r="A454" s="299" t="s">
        <v>285</v>
      </c>
      <c r="B454" s="300" t="s">
        <v>1173</v>
      </c>
      <c r="C454" s="300" t="s">
        <v>1198</v>
      </c>
      <c r="D454" s="300" t="s">
        <v>1326</v>
      </c>
      <c r="E454" s="300" t="s">
        <v>286</v>
      </c>
      <c r="F454" s="301">
        <v>0</v>
      </c>
      <c r="G454" s="301">
        <v>0</v>
      </c>
      <c r="H454" s="301">
        <v>0</v>
      </c>
      <c r="I454" s="302">
        <v>0</v>
      </c>
      <c r="J454" s="302">
        <v>0</v>
      </c>
    </row>
    <row r="455" spans="1:10" ht="45.75" customHeight="1" x14ac:dyDescent="0.25">
      <c r="A455" s="299" t="s">
        <v>298</v>
      </c>
      <c r="B455" s="300" t="s">
        <v>1173</v>
      </c>
      <c r="C455" s="300" t="s">
        <v>1188</v>
      </c>
      <c r="D455" s="300"/>
      <c r="E455" s="300"/>
      <c r="F455" s="301">
        <v>64768600</v>
      </c>
      <c r="G455" s="301">
        <v>57438225</v>
      </c>
      <c r="H455" s="301">
        <v>55726425.789999999</v>
      </c>
      <c r="I455" s="302">
        <v>86.039262528447424</v>
      </c>
      <c r="J455" s="302">
        <v>97.019756077072358</v>
      </c>
    </row>
    <row r="456" spans="1:10" ht="57" customHeight="1" x14ac:dyDescent="0.25">
      <c r="A456" s="299" t="s">
        <v>890</v>
      </c>
      <c r="B456" s="300" t="s">
        <v>1173</v>
      </c>
      <c r="C456" s="300" t="s">
        <v>1188</v>
      </c>
      <c r="D456" s="300" t="s">
        <v>385</v>
      </c>
      <c r="E456" s="300"/>
      <c r="F456" s="301">
        <v>64768600</v>
      </c>
      <c r="G456" s="301">
        <v>57438225</v>
      </c>
      <c r="H456" s="301">
        <v>55726425.789999999</v>
      </c>
      <c r="I456" s="302">
        <v>86.039262528447424</v>
      </c>
      <c r="J456" s="302">
        <v>97.019756077072358</v>
      </c>
    </row>
    <row r="457" spans="1:10" ht="34.5" customHeight="1" x14ac:dyDescent="0.25">
      <c r="A457" s="299" t="s">
        <v>893</v>
      </c>
      <c r="B457" s="300" t="s">
        <v>1173</v>
      </c>
      <c r="C457" s="300" t="s">
        <v>1188</v>
      </c>
      <c r="D457" s="300" t="s">
        <v>386</v>
      </c>
      <c r="E457" s="300"/>
      <c r="F457" s="301">
        <v>60418600</v>
      </c>
      <c r="G457" s="301">
        <v>53048225</v>
      </c>
      <c r="H457" s="301">
        <v>51838329.049999997</v>
      </c>
      <c r="I457" s="302">
        <v>85.798626664636373</v>
      </c>
      <c r="J457" s="302">
        <v>97.719252717692243</v>
      </c>
    </row>
    <row r="458" spans="1:10" ht="102" customHeight="1" x14ac:dyDescent="0.25">
      <c r="A458" s="299" t="s">
        <v>1604</v>
      </c>
      <c r="B458" s="300" t="s">
        <v>1173</v>
      </c>
      <c r="C458" s="300" t="s">
        <v>1188</v>
      </c>
      <c r="D458" s="300" t="s">
        <v>387</v>
      </c>
      <c r="E458" s="300"/>
      <c r="F458" s="301">
        <v>1680000</v>
      </c>
      <c r="G458" s="301">
        <v>1840000</v>
      </c>
      <c r="H458" s="301">
        <v>1620136.67</v>
      </c>
      <c r="I458" s="302">
        <v>96.436706547619039</v>
      </c>
      <c r="J458" s="302">
        <v>88.050905978260857</v>
      </c>
    </row>
    <row r="459" spans="1:10" ht="79.5" customHeight="1" x14ac:dyDescent="0.25">
      <c r="A459" s="299" t="s">
        <v>1605</v>
      </c>
      <c r="B459" s="300" t="s">
        <v>1173</v>
      </c>
      <c r="C459" s="300" t="s">
        <v>1188</v>
      </c>
      <c r="D459" s="300" t="s">
        <v>1606</v>
      </c>
      <c r="E459" s="300"/>
      <c r="F459" s="301">
        <v>40000</v>
      </c>
      <c r="G459" s="301">
        <v>40000</v>
      </c>
      <c r="H459" s="301">
        <v>0</v>
      </c>
      <c r="I459" s="302">
        <v>0</v>
      </c>
      <c r="J459" s="302">
        <v>0</v>
      </c>
    </row>
    <row r="460" spans="1:10" ht="45.75" customHeight="1" x14ac:dyDescent="0.25">
      <c r="A460" s="299" t="s">
        <v>245</v>
      </c>
      <c r="B460" s="300" t="s">
        <v>1173</v>
      </c>
      <c r="C460" s="300" t="s">
        <v>1188</v>
      </c>
      <c r="D460" s="300" t="s">
        <v>1606</v>
      </c>
      <c r="E460" s="300" t="s">
        <v>246</v>
      </c>
      <c r="F460" s="301">
        <v>40000</v>
      </c>
      <c r="G460" s="301">
        <v>40000</v>
      </c>
      <c r="H460" s="301">
        <v>0</v>
      </c>
      <c r="I460" s="302">
        <v>0</v>
      </c>
      <c r="J460" s="302">
        <v>0</v>
      </c>
    </row>
    <row r="461" spans="1:10" ht="45.75" customHeight="1" x14ac:dyDescent="0.25">
      <c r="A461" s="299" t="s">
        <v>247</v>
      </c>
      <c r="B461" s="300" t="s">
        <v>1173</v>
      </c>
      <c r="C461" s="300" t="s">
        <v>1188</v>
      </c>
      <c r="D461" s="300" t="s">
        <v>1606</v>
      </c>
      <c r="E461" s="300" t="s">
        <v>248</v>
      </c>
      <c r="F461" s="301">
        <v>40000</v>
      </c>
      <c r="G461" s="301">
        <v>40000</v>
      </c>
      <c r="H461" s="301">
        <v>0</v>
      </c>
      <c r="I461" s="302">
        <v>0</v>
      </c>
      <c r="J461" s="302">
        <v>0</v>
      </c>
    </row>
    <row r="462" spans="1:10" ht="79.5" customHeight="1" x14ac:dyDescent="0.25">
      <c r="A462" s="299" t="s">
        <v>1607</v>
      </c>
      <c r="B462" s="300" t="s">
        <v>1173</v>
      </c>
      <c r="C462" s="300" t="s">
        <v>1188</v>
      </c>
      <c r="D462" s="300" t="s">
        <v>1608</v>
      </c>
      <c r="E462" s="300"/>
      <c r="F462" s="301">
        <v>40000</v>
      </c>
      <c r="G462" s="301">
        <v>40000</v>
      </c>
      <c r="H462" s="301">
        <v>0</v>
      </c>
      <c r="I462" s="302">
        <v>0</v>
      </c>
      <c r="J462" s="302">
        <v>0</v>
      </c>
    </row>
    <row r="463" spans="1:10" ht="45.75" customHeight="1" x14ac:dyDescent="0.25">
      <c r="A463" s="299" t="s">
        <v>245</v>
      </c>
      <c r="B463" s="300" t="s">
        <v>1173</v>
      </c>
      <c r="C463" s="300" t="s">
        <v>1188</v>
      </c>
      <c r="D463" s="300" t="s">
        <v>1608</v>
      </c>
      <c r="E463" s="300" t="s">
        <v>246</v>
      </c>
      <c r="F463" s="301">
        <v>40000</v>
      </c>
      <c r="G463" s="301">
        <v>40000</v>
      </c>
      <c r="H463" s="301">
        <v>0</v>
      </c>
      <c r="I463" s="302">
        <v>0</v>
      </c>
      <c r="J463" s="302">
        <v>0</v>
      </c>
    </row>
    <row r="464" spans="1:10" ht="45.75" customHeight="1" x14ac:dyDescent="0.25">
      <c r="A464" s="299" t="s">
        <v>247</v>
      </c>
      <c r="B464" s="300" t="s">
        <v>1173</v>
      </c>
      <c r="C464" s="300" t="s">
        <v>1188</v>
      </c>
      <c r="D464" s="300" t="s">
        <v>1608</v>
      </c>
      <c r="E464" s="300" t="s">
        <v>248</v>
      </c>
      <c r="F464" s="301">
        <v>40000</v>
      </c>
      <c r="G464" s="301">
        <v>40000</v>
      </c>
      <c r="H464" s="301">
        <v>0</v>
      </c>
      <c r="I464" s="302">
        <v>0</v>
      </c>
      <c r="J464" s="302">
        <v>0</v>
      </c>
    </row>
    <row r="465" spans="1:10" ht="180.75" customHeight="1" x14ac:dyDescent="0.25">
      <c r="A465" s="299" t="s">
        <v>1609</v>
      </c>
      <c r="B465" s="300" t="s">
        <v>1173</v>
      </c>
      <c r="C465" s="300" t="s">
        <v>1188</v>
      </c>
      <c r="D465" s="300" t="s">
        <v>697</v>
      </c>
      <c r="E465" s="300"/>
      <c r="F465" s="301">
        <v>1600000</v>
      </c>
      <c r="G465" s="301">
        <v>1760000</v>
      </c>
      <c r="H465" s="301">
        <v>1620136.67</v>
      </c>
      <c r="I465" s="302">
        <v>101.25854187499999</v>
      </c>
      <c r="J465" s="302">
        <v>92.053219886363635</v>
      </c>
    </row>
    <row r="466" spans="1:10" ht="45.75" customHeight="1" x14ac:dyDescent="0.25">
      <c r="A466" s="299" t="s">
        <v>245</v>
      </c>
      <c r="B466" s="300" t="s">
        <v>1173</v>
      </c>
      <c r="C466" s="300" t="s">
        <v>1188</v>
      </c>
      <c r="D466" s="300" t="s">
        <v>697</v>
      </c>
      <c r="E466" s="300" t="s">
        <v>246</v>
      </c>
      <c r="F466" s="301">
        <v>1600000</v>
      </c>
      <c r="G466" s="301">
        <v>1760000</v>
      </c>
      <c r="H466" s="301">
        <v>1620136.67</v>
      </c>
      <c r="I466" s="302">
        <v>101.25854187499999</v>
      </c>
      <c r="J466" s="302">
        <v>92.053219886363635</v>
      </c>
    </row>
    <row r="467" spans="1:10" ht="45.75" customHeight="1" x14ac:dyDescent="0.25">
      <c r="A467" s="299" t="s">
        <v>247</v>
      </c>
      <c r="B467" s="300" t="s">
        <v>1173</v>
      </c>
      <c r="C467" s="300" t="s">
        <v>1188</v>
      </c>
      <c r="D467" s="300" t="s">
        <v>697</v>
      </c>
      <c r="E467" s="300" t="s">
        <v>248</v>
      </c>
      <c r="F467" s="301">
        <v>1600000</v>
      </c>
      <c r="G467" s="301">
        <v>1760000</v>
      </c>
      <c r="H467" s="301">
        <v>1620136.67</v>
      </c>
      <c r="I467" s="302">
        <v>101.25854187499999</v>
      </c>
      <c r="J467" s="302">
        <v>92.053219886363635</v>
      </c>
    </row>
    <row r="468" spans="1:10" ht="57" customHeight="1" x14ac:dyDescent="0.25">
      <c r="A468" s="299" t="s">
        <v>894</v>
      </c>
      <c r="B468" s="300" t="s">
        <v>1173</v>
      </c>
      <c r="C468" s="300" t="s">
        <v>1188</v>
      </c>
      <c r="D468" s="300" t="s">
        <v>895</v>
      </c>
      <c r="E468" s="300"/>
      <c r="F468" s="301">
        <v>13558600</v>
      </c>
      <c r="G468" s="301">
        <v>9194600</v>
      </c>
      <c r="H468" s="301">
        <v>8537388.5500000007</v>
      </c>
      <c r="I468" s="302">
        <v>62.966593527355343</v>
      </c>
      <c r="J468" s="302">
        <v>92.852201835860185</v>
      </c>
    </row>
    <row r="469" spans="1:10" ht="79.5" customHeight="1" x14ac:dyDescent="0.25">
      <c r="A469" s="299" t="s">
        <v>698</v>
      </c>
      <c r="B469" s="300" t="s">
        <v>1173</v>
      </c>
      <c r="C469" s="300" t="s">
        <v>1188</v>
      </c>
      <c r="D469" s="300" t="s">
        <v>699</v>
      </c>
      <c r="E469" s="300"/>
      <c r="F469" s="301">
        <v>13558600</v>
      </c>
      <c r="G469" s="301">
        <v>9194600</v>
      </c>
      <c r="H469" s="301">
        <v>8537388.5500000007</v>
      </c>
      <c r="I469" s="302">
        <v>62.966593527355343</v>
      </c>
      <c r="J469" s="302">
        <v>92.852201835860185</v>
      </c>
    </row>
    <row r="470" spans="1:10" ht="113.25" customHeight="1" x14ac:dyDescent="0.25">
      <c r="A470" s="299" t="s">
        <v>242</v>
      </c>
      <c r="B470" s="300" t="s">
        <v>1173</v>
      </c>
      <c r="C470" s="300" t="s">
        <v>1188</v>
      </c>
      <c r="D470" s="300" t="s">
        <v>699</v>
      </c>
      <c r="E470" s="300" t="s">
        <v>218</v>
      </c>
      <c r="F470" s="301">
        <v>13558600</v>
      </c>
      <c r="G470" s="301">
        <v>9194600</v>
      </c>
      <c r="H470" s="301">
        <v>8537388.5500000007</v>
      </c>
      <c r="I470" s="302">
        <v>62.966593527355343</v>
      </c>
      <c r="J470" s="302">
        <v>92.852201835860185</v>
      </c>
    </row>
    <row r="471" spans="1:10" ht="34.5" customHeight="1" x14ac:dyDescent="0.25">
      <c r="A471" s="299" t="s">
        <v>243</v>
      </c>
      <c r="B471" s="300" t="s">
        <v>1173</v>
      </c>
      <c r="C471" s="300" t="s">
        <v>1188</v>
      </c>
      <c r="D471" s="300" t="s">
        <v>699</v>
      </c>
      <c r="E471" s="300" t="s">
        <v>220</v>
      </c>
      <c r="F471" s="301">
        <v>13558600</v>
      </c>
      <c r="G471" s="301">
        <v>9194600</v>
      </c>
      <c r="H471" s="301">
        <v>8537388.5500000007</v>
      </c>
      <c r="I471" s="302">
        <v>62.966593527355343</v>
      </c>
      <c r="J471" s="302">
        <v>92.852201835860185</v>
      </c>
    </row>
    <row r="472" spans="1:10" ht="68.25" customHeight="1" x14ac:dyDescent="0.25">
      <c r="A472" s="299" t="s">
        <v>1610</v>
      </c>
      <c r="B472" s="300" t="s">
        <v>1173</v>
      </c>
      <c r="C472" s="300" t="s">
        <v>1188</v>
      </c>
      <c r="D472" s="300" t="s">
        <v>896</v>
      </c>
      <c r="E472" s="300"/>
      <c r="F472" s="301">
        <v>80000</v>
      </c>
      <c r="G472" s="301">
        <v>80000</v>
      </c>
      <c r="H472" s="301">
        <v>0</v>
      </c>
      <c r="I472" s="302">
        <v>0</v>
      </c>
      <c r="J472" s="302">
        <v>0</v>
      </c>
    </row>
    <row r="473" spans="1:10" ht="79.5" customHeight="1" x14ac:dyDescent="0.25">
      <c r="A473" s="299" t="s">
        <v>1605</v>
      </c>
      <c r="B473" s="300" t="s">
        <v>1173</v>
      </c>
      <c r="C473" s="300" t="s">
        <v>1188</v>
      </c>
      <c r="D473" s="300" t="s">
        <v>1611</v>
      </c>
      <c r="E473" s="300"/>
      <c r="F473" s="301">
        <v>60000</v>
      </c>
      <c r="G473" s="301">
        <v>60000</v>
      </c>
      <c r="H473" s="301">
        <v>0</v>
      </c>
      <c r="I473" s="302">
        <v>0</v>
      </c>
      <c r="J473" s="302">
        <v>0</v>
      </c>
    </row>
    <row r="474" spans="1:10" ht="45.75" customHeight="1" x14ac:dyDescent="0.25">
      <c r="A474" s="299" t="s">
        <v>245</v>
      </c>
      <c r="B474" s="300" t="s">
        <v>1173</v>
      </c>
      <c r="C474" s="300" t="s">
        <v>1188</v>
      </c>
      <c r="D474" s="300" t="s">
        <v>1611</v>
      </c>
      <c r="E474" s="300" t="s">
        <v>246</v>
      </c>
      <c r="F474" s="301">
        <v>60000</v>
      </c>
      <c r="G474" s="301">
        <v>60000</v>
      </c>
      <c r="H474" s="301">
        <v>0</v>
      </c>
      <c r="I474" s="302">
        <v>0</v>
      </c>
      <c r="J474" s="302">
        <v>0</v>
      </c>
    </row>
    <row r="475" spans="1:10" ht="45.75" customHeight="1" x14ac:dyDescent="0.25">
      <c r="A475" s="299" t="s">
        <v>247</v>
      </c>
      <c r="B475" s="300" t="s">
        <v>1173</v>
      </c>
      <c r="C475" s="300" t="s">
        <v>1188</v>
      </c>
      <c r="D475" s="300" t="s">
        <v>1611</v>
      </c>
      <c r="E475" s="300" t="s">
        <v>248</v>
      </c>
      <c r="F475" s="301">
        <v>60000</v>
      </c>
      <c r="G475" s="301">
        <v>60000</v>
      </c>
      <c r="H475" s="301">
        <v>0</v>
      </c>
      <c r="I475" s="302">
        <v>0</v>
      </c>
      <c r="J475" s="302">
        <v>0</v>
      </c>
    </row>
    <row r="476" spans="1:10" ht="45.75" customHeight="1" x14ac:dyDescent="0.25">
      <c r="A476" s="299" t="s">
        <v>700</v>
      </c>
      <c r="B476" s="300" t="s">
        <v>1173</v>
      </c>
      <c r="C476" s="300" t="s">
        <v>1188</v>
      </c>
      <c r="D476" s="300" t="s">
        <v>701</v>
      </c>
      <c r="E476" s="300"/>
      <c r="F476" s="301">
        <v>20000</v>
      </c>
      <c r="G476" s="301">
        <v>20000</v>
      </c>
      <c r="H476" s="301">
        <v>0</v>
      </c>
      <c r="I476" s="302">
        <v>0</v>
      </c>
      <c r="J476" s="302">
        <v>0</v>
      </c>
    </row>
    <row r="477" spans="1:10" ht="45.75" customHeight="1" x14ac:dyDescent="0.25">
      <c r="A477" s="299" t="s">
        <v>245</v>
      </c>
      <c r="B477" s="300" t="s">
        <v>1173</v>
      </c>
      <c r="C477" s="300" t="s">
        <v>1188</v>
      </c>
      <c r="D477" s="300" t="s">
        <v>701</v>
      </c>
      <c r="E477" s="300" t="s">
        <v>246</v>
      </c>
      <c r="F477" s="301">
        <v>20000</v>
      </c>
      <c r="G477" s="301">
        <v>20000</v>
      </c>
      <c r="H477" s="301">
        <v>0</v>
      </c>
      <c r="I477" s="302">
        <v>0</v>
      </c>
      <c r="J477" s="302">
        <v>0</v>
      </c>
    </row>
    <row r="478" spans="1:10" ht="45.75" customHeight="1" x14ac:dyDescent="0.25">
      <c r="A478" s="299" t="s">
        <v>247</v>
      </c>
      <c r="B478" s="300" t="s">
        <v>1173</v>
      </c>
      <c r="C478" s="300" t="s">
        <v>1188</v>
      </c>
      <c r="D478" s="300" t="s">
        <v>701</v>
      </c>
      <c r="E478" s="300" t="s">
        <v>248</v>
      </c>
      <c r="F478" s="301">
        <v>20000</v>
      </c>
      <c r="G478" s="301">
        <v>20000</v>
      </c>
      <c r="H478" s="301">
        <v>0</v>
      </c>
      <c r="I478" s="302">
        <v>0</v>
      </c>
      <c r="J478" s="302">
        <v>0</v>
      </c>
    </row>
    <row r="479" spans="1:10" ht="79.5" customHeight="1" x14ac:dyDescent="0.25">
      <c r="A479" s="299" t="s">
        <v>300</v>
      </c>
      <c r="B479" s="300" t="s">
        <v>1173</v>
      </c>
      <c r="C479" s="300" t="s">
        <v>1188</v>
      </c>
      <c r="D479" s="300" t="s">
        <v>897</v>
      </c>
      <c r="E479" s="300"/>
      <c r="F479" s="301">
        <v>43000000</v>
      </c>
      <c r="G479" s="301">
        <v>41933625</v>
      </c>
      <c r="H479" s="301">
        <v>41680803.829999998</v>
      </c>
      <c r="I479" s="302">
        <v>96.932101930232548</v>
      </c>
      <c r="J479" s="302">
        <v>99.397092023406032</v>
      </c>
    </row>
    <row r="480" spans="1:10" ht="34.5" customHeight="1" x14ac:dyDescent="0.25">
      <c r="A480" s="299" t="s">
        <v>702</v>
      </c>
      <c r="B480" s="300" t="s">
        <v>1173</v>
      </c>
      <c r="C480" s="300" t="s">
        <v>1188</v>
      </c>
      <c r="D480" s="300" t="s">
        <v>703</v>
      </c>
      <c r="E480" s="300"/>
      <c r="F480" s="301">
        <v>43000000</v>
      </c>
      <c r="G480" s="301">
        <v>41933625</v>
      </c>
      <c r="H480" s="301">
        <v>41680803.829999998</v>
      </c>
      <c r="I480" s="302">
        <v>96.932101930232548</v>
      </c>
      <c r="J480" s="302">
        <v>99.397092023406032</v>
      </c>
    </row>
    <row r="481" spans="1:10" ht="45.75" customHeight="1" x14ac:dyDescent="0.25">
      <c r="A481" s="299" t="s">
        <v>245</v>
      </c>
      <c r="B481" s="300" t="s">
        <v>1173</v>
      </c>
      <c r="C481" s="300" t="s">
        <v>1188</v>
      </c>
      <c r="D481" s="300" t="s">
        <v>703</v>
      </c>
      <c r="E481" s="300" t="s">
        <v>246</v>
      </c>
      <c r="F481" s="301">
        <v>43000000</v>
      </c>
      <c r="G481" s="301">
        <v>41933625</v>
      </c>
      <c r="H481" s="301">
        <v>41680803.829999998</v>
      </c>
      <c r="I481" s="302">
        <v>96.932101930232548</v>
      </c>
      <c r="J481" s="302">
        <v>99.397092023406032</v>
      </c>
    </row>
    <row r="482" spans="1:10" ht="45.75" customHeight="1" x14ac:dyDescent="0.25">
      <c r="A482" s="299" t="s">
        <v>247</v>
      </c>
      <c r="B482" s="300" t="s">
        <v>1173</v>
      </c>
      <c r="C482" s="300" t="s">
        <v>1188</v>
      </c>
      <c r="D482" s="300" t="s">
        <v>703</v>
      </c>
      <c r="E482" s="300" t="s">
        <v>248</v>
      </c>
      <c r="F482" s="301">
        <v>43000000</v>
      </c>
      <c r="G482" s="301">
        <v>41933625</v>
      </c>
      <c r="H482" s="301">
        <v>41680803.829999998</v>
      </c>
      <c r="I482" s="302">
        <v>96.932101930232548</v>
      </c>
      <c r="J482" s="302">
        <v>99.397092023406032</v>
      </c>
    </row>
    <row r="483" spans="1:10" ht="180.75" customHeight="1" x14ac:dyDescent="0.25">
      <c r="A483" s="299" t="s">
        <v>898</v>
      </c>
      <c r="B483" s="300" t="s">
        <v>1173</v>
      </c>
      <c r="C483" s="300" t="s">
        <v>1188</v>
      </c>
      <c r="D483" s="300" t="s">
        <v>899</v>
      </c>
      <c r="E483" s="300"/>
      <c r="F483" s="301">
        <v>2100000</v>
      </c>
      <c r="G483" s="301">
        <v>0</v>
      </c>
      <c r="H483" s="301">
        <v>0</v>
      </c>
      <c r="I483" s="302">
        <v>0</v>
      </c>
      <c r="J483" s="302">
        <v>0</v>
      </c>
    </row>
    <row r="484" spans="1:10" ht="135.75" customHeight="1" x14ac:dyDescent="0.25">
      <c r="A484" s="299" t="s">
        <v>704</v>
      </c>
      <c r="B484" s="300" t="s">
        <v>1173</v>
      </c>
      <c r="C484" s="300" t="s">
        <v>1188</v>
      </c>
      <c r="D484" s="300" t="s">
        <v>705</v>
      </c>
      <c r="E484" s="300"/>
      <c r="F484" s="301">
        <v>2100000</v>
      </c>
      <c r="G484" s="301">
        <v>0</v>
      </c>
      <c r="H484" s="301">
        <v>0</v>
      </c>
      <c r="I484" s="302">
        <v>0</v>
      </c>
      <c r="J484" s="302">
        <v>0</v>
      </c>
    </row>
    <row r="485" spans="1:10" ht="45.75" customHeight="1" x14ac:dyDescent="0.25">
      <c r="A485" s="299" t="s">
        <v>245</v>
      </c>
      <c r="B485" s="300" t="s">
        <v>1173</v>
      </c>
      <c r="C485" s="300" t="s">
        <v>1188</v>
      </c>
      <c r="D485" s="300" t="s">
        <v>705</v>
      </c>
      <c r="E485" s="300" t="s">
        <v>246</v>
      </c>
      <c r="F485" s="301">
        <v>2100000</v>
      </c>
      <c r="G485" s="301">
        <v>0</v>
      </c>
      <c r="H485" s="301">
        <v>0</v>
      </c>
      <c r="I485" s="302">
        <v>0</v>
      </c>
      <c r="J485" s="302">
        <v>0</v>
      </c>
    </row>
    <row r="486" spans="1:10" ht="45.75" customHeight="1" x14ac:dyDescent="0.25">
      <c r="A486" s="299" t="s">
        <v>247</v>
      </c>
      <c r="B486" s="300" t="s">
        <v>1173</v>
      </c>
      <c r="C486" s="300" t="s">
        <v>1188</v>
      </c>
      <c r="D486" s="300" t="s">
        <v>705</v>
      </c>
      <c r="E486" s="300" t="s">
        <v>248</v>
      </c>
      <c r="F486" s="301">
        <v>2100000</v>
      </c>
      <c r="G486" s="301">
        <v>0</v>
      </c>
      <c r="H486" s="301">
        <v>0</v>
      </c>
      <c r="I486" s="302">
        <v>0</v>
      </c>
      <c r="J486" s="302">
        <v>0</v>
      </c>
    </row>
    <row r="487" spans="1:10" ht="57" customHeight="1" x14ac:dyDescent="0.25">
      <c r="A487" s="299" t="s">
        <v>900</v>
      </c>
      <c r="B487" s="300" t="s">
        <v>1173</v>
      </c>
      <c r="C487" s="300" t="s">
        <v>1188</v>
      </c>
      <c r="D487" s="300" t="s">
        <v>392</v>
      </c>
      <c r="E487" s="300"/>
      <c r="F487" s="301">
        <v>4350000</v>
      </c>
      <c r="G487" s="301">
        <v>4390000</v>
      </c>
      <c r="H487" s="301">
        <v>3888096.74</v>
      </c>
      <c r="I487" s="302">
        <v>89.381534252873578</v>
      </c>
      <c r="J487" s="302">
        <v>88.567123917995445</v>
      </c>
    </row>
    <row r="488" spans="1:10" ht="68.25" customHeight="1" x14ac:dyDescent="0.25">
      <c r="A488" s="299" t="s">
        <v>1612</v>
      </c>
      <c r="B488" s="300" t="s">
        <v>1173</v>
      </c>
      <c r="C488" s="300" t="s">
        <v>1188</v>
      </c>
      <c r="D488" s="300" t="s">
        <v>393</v>
      </c>
      <c r="E488" s="300"/>
      <c r="F488" s="301">
        <v>4350000</v>
      </c>
      <c r="G488" s="301">
        <v>4390000</v>
      </c>
      <c r="H488" s="301">
        <v>3888096.74</v>
      </c>
      <c r="I488" s="302">
        <v>89.381534252873578</v>
      </c>
      <c r="J488" s="302">
        <v>88.567123917995445</v>
      </c>
    </row>
    <row r="489" spans="1:10" ht="34.5" customHeight="1" x14ac:dyDescent="0.25">
      <c r="A489" s="299" t="s">
        <v>706</v>
      </c>
      <c r="B489" s="300" t="s">
        <v>1173</v>
      </c>
      <c r="C489" s="300" t="s">
        <v>1188</v>
      </c>
      <c r="D489" s="300" t="s">
        <v>707</v>
      </c>
      <c r="E489" s="300"/>
      <c r="F489" s="301">
        <v>4350000</v>
      </c>
      <c r="G489" s="301">
        <v>4390000</v>
      </c>
      <c r="H489" s="301">
        <v>3888096.74</v>
      </c>
      <c r="I489" s="302">
        <v>89.381534252873578</v>
      </c>
      <c r="J489" s="302">
        <v>88.567123917995445</v>
      </c>
    </row>
    <row r="490" spans="1:10" ht="45.75" customHeight="1" x14ac:dyDescent="0.25">
      <c r="A490" s="299" t="s">
        <v>245</v>
      </c>
      <c r="B490" s="300" t="s">
        <v>1173</v>
      </c>
      <c r="C490" s="300" t="s">
        <v>1188</v>
      </c>
      <c r="D490" s="300" t="s">
        <v>707</v>
      </c>
      <c r="E490" s="300" t="s">
        <v>246</v>
      </c>
      <c r="F490" s="301">
        <v>4350000</v>
      </c>
      <c r="G490" s="301">
        <v>4390000</v>
      </c>
      <c r="H490" s="301">
        <v>3888096.74</v>
      </c>
      <c r="I490" s="302">
        <v>89.381534252873578</v>
      </c>
      <c r="J490" s="302">
        <v>88.567123917995445</v>
      </c>
    </row>
    <row r="491" spans="1:10" ht="45.75" customHeight="1" x14ac:dyDescent="0.25">
      <c r="A491" s="299" t="s">
        <v>247</v>
      </c>
      <c r="B491" s="300" t="s">
        <v>1173</v>
      </c>
      <c r="C491" s="300" t="s">
        <v>1188</v>
      </c>
      <c r="D491" s="300" t="s">
        <v>707</v>
      </c>
      <c r="E491" s="300" t="s">
        <v>248</v>
      </c>
      <c r="F491" s="301">
        <v>4350000</v>
      </c>
      <c r="G491" s="301">
        <v>4390000</v>
      </c>
      <c r="H491" s="301">
        <v>3888096.74</v>
      </c>
      <c r="I491" s="302">
        <v>89.381534252873578</v>
      </c>
      <c r="J491" s="302">
        <v>88.567123917995445</v>
      </c>
    </row>
    <row r="492" spans="1:10" ht="15" customHeight="1" x14ac:dyDescent="0.25">
      <c r="A492" s="299" t="s">
        <v>1327</v>
      </c>
      <c r="B492" s="300" t="s">
        <v>1174</v>
      </c>
      <c r="C492" s="300"/>
      <c r="D492" s="300"/>
      <c r="E492" s="300"/>
      <c r="F492" s="301">
        <v>981541900</v>
      </c>
      <c r="G492" s="301">
        <v>1155300562.54</v>
      </c>
      <c r="H492" s="301">
        <v>955805180.37</v>
      </c>
      <c r="I492" s="302">
        <v>97.377929599337534</v>
      </c>
      <c r="J492" s="302">
        <v>82.732166101313325</v>
      </c>
    </row>
    <row r="493" spans="1:10" ht="23.25" customHeight="1" x14ac:dyDescent="0.25">
      <c r="A493" s="299" t="s">
        <v>301</v>
      </c>
      <c r="B493" s="300" t="s">
        <v>1174</v>
      </c>
      <c r="C493" s="300" t="s">
        <v>1189</v>
      </c>
      <c r="D493" s="300"/>
      <c r="E493" s="300"/>
      <c r="F493" s="301">
        <v>4585000</v>
      </c>
      <c r="G493" s="301">
        <v>7090750</v>
      </c>
      <c r="H493" s="301">
        <v>6404667.3700000001</v>
      </c>
      <c r="I493" s="302">
        <v>139.68740174482005</v>
      </c>
      <c r="J493" s="302">
        <v>90.324258646828611</v>
      </c>
    </row>
    <row r="494" spans="1:10" ht="34.5" customHeight="1" x14ac:dyDescent="0.25">
      <c r="A494" s="299" t="s">
        <v>901</v>
      </c>
      <c r="B494" s="300" t="s">
        <v>1174</v>
      </c>
      <c r="C494" s="300" t="s">
        <v>1189</v>
      </c>
      <c r="D494" s="300" t="s">
        <v>336</v>
      </c>
      <c r="E494" s="300"/>
      <c r="F494" s="301">
        <v>4585000</v>
      </c>
      <c r="G494" s="301">
        <v>7090750</v>
      </c>
      <c r="H494" s="301">
        <v>6404667.3700000001</v>
      </c>
      <c r="I494" s="302">
        <v>139.68740174482005</v>
      </c>
      <c r="J494" s="302">
        <v>90.324258646828611</v>
      </c>
    </row>
    <row r="495" spans="1:10" ht="68.25" customHeight="1" x14ac:dyDescent="0.25">
      <c r="A495" s="299" t="s">
        <v>1613</v>
      </c>
      <c r="B495" s="300" t="s">
        <v>1174</v>
      </c>
      <c r="C495" s="300" t="s">
        <v>1189</v>
      </c>
      <c r="D495" s="300" t="s">
        <v>902</v>
      </c>
      <c r="E495" s="300"/>
      <c r="F495" s="301">
        <v>4585000</v>
      </c>
      <c r="G495" s="301">
        <v>7090750</v>
      </c>
      <c r="H495" s="301">
        <v>6404667.3700000001</v>
      </c>
      <c r="I495" s="302">
        <v>139.68740174482005</v>
      </c>
      <c r="J495" s="302">
        <v>90.324258646828611</v>
      </c>
    </row>
    <row r="496" spans="1:10" ht="34.5" customHeight="1" x14ac:dyDescent="0.25">
      <c r="A496" s="299" t="s">
        <v>1614</v>
      </c>
      <c r="B496" s="300" t="s">
        <v>1174</v>
      </c>
      <c r="C496" s="300" t="s">
        <v>1189</v>
      </c>
      <c r="D496" s="300" t="s">
        <v>903</v>
      </c>
      <c r="E496" s="300"/>
      <c r="F496" s="301">
        <v>4585000</v>
      </c>
      <c r="G496" s="301">
        <v>7090750</v>
      </c>
      <c r="H496" s="301">
        <v>6404667.3700000001</v>
      </c>
      <c r="I496" s="302">
        <v>139.68740174482005</v>
      </c>
      <c r="J496" s="302">
        <v>90.324258646828611</v>
      </c>
    </row>
    <row r="497" spans="1:10" ht="79.5" customHeight="1" x14ac:dyDescent="0.25">
      <c r="A497" s="299" t="s">
        <v>1328</v>
      </c>
      <c r="B497" s="300" t="s">
        <v>1174</v>
      </c>
      <c r="C497" s="300" t="s">
        <v>1189</v>
      </c>
      <c r="D497" s="300" t="s">
        <v>708</v>
      </c>
      <c r="E497" s="300"/>
      <c r="F497" s="301">
        <v>4585000</v>
      </c>
      <c r="G497" s="301">
        <v>5004000</v>
      </c>
      <c r="H497" s="301">
        <v>4830769.8899999997</v>
      </c>
      <c r="I497" s="302">
        <v>105.36030294438386</v>
      </c>
      <c r="J497" s="302">
        <v>96.538167266187045</v>
      </c>
    </row>
    <row r="498" spans="1:10" ht="45.75" customHeight="1" x14ac:dyDescent="0.25">
      <c r="A498" s="299" t="s">
        <v>245</v>
      </c>
      <c r="B498" s="300" t="s">
        <v>1174</v>
      </c>
      <c r="C498" s="300" t="s">
        <v>1189</v>
      </c>
      <c r="D498" s="300" t="s">
        <v>708</v>
      </c>
      <c r="E498" s="300" t="s">
        <v>246</v>
      </c>
      <c r="F498" s="301">
        <v>0</v>
      </c>
      <c r="G498" s="301">
        <v>0</v>
      </c>
      <c r="H498" s="301">
        <v>0</v>
      </c>
      <c r="I498" s="302">
        <v>0</v>
      </c>
      <c r="J498" s="302">
        <v>0</v>
      </c>
    </row>
    <row r="499" spans="1:10" ht="45.75" customHeight="1" x14ac:dyDescent="0.25">
      <c r="A499" s="299" t="s">
        <v>247</v>
      </c>
      <c r="B499" s="300" t="s">
        <v>1174</v>
      </c>
      <c r="C499" s="300" t="s">
        <v>1189</v>
      </c>
      <c r="D499" s="300" t="s">
        <v>708</v>
      </c>
      <c r="E499" s="300" t="s">
        <v>248</v>
      </c>
      <c r="F499" s="301">
        <v>0</v>
      </c>
      <c r="G499" s="301">
        <v>0</v>
      </c>
      <c r="H499" s="301">
        <v>0</v>
      </c>
      <c r="I499" s="302">
        <v>0</v>
      </c>
      <c r="J499" s="302">
        <v>0</v>
      </c>
    </row>
    <row r="500" spans="1:10" ht="57" customHeight="1" x14ac:dyDescent="0.25">
      <c r="A500" s="299" t="s">
        <v>277</v>
      </c>
      <c r="B500" s="300" t="s">
        <v>1174</v>
      </c>
      <c r="C500" s="300" t="s">
        <v>1189</v>
      </c>
      <c r="D500" s="300" t="s">
        <v>708</v>
      </c>
      <c r="E500" s="300" t="s">
        <v>278</v>
      </c>
      <c r="F500" s="301">
        <v>4585000</v>
      </c>
      <c r="G500" s="301">
        <v>5004000</v>
      </c>
      <c r="H500" s="301">
        <v>4830769.8899999997</v>
      </c>
      <c r="I500" s="302">
        <v>105.36030294438386</v>
      </c>
      <c r="J500" s="302">
        <v>96.538167266187045</v>
      </c>
    </row>
    <row r="501" spans="1:10" ht="23.25" customHeight="1" x14ac:dyDescent="0.25">
      <c r="A501" s="299" t="s">
        <v>279</v>
      </c>
      <c r="B501" s="300" t="s">
        <v>1174</v>
      </c>
      <c r="C501" s="300" t="s">
        <v>1189</v>
      </c>
      <c r="D501" s="300" t="s">
        <v>708</v>
      </c>
      <c r="E501" s="300" t="s">
        <v>280</v>
      </c>
      <c r="F501" s="301">
        <v>4585000</v>
      </c>
      <c r="G501" s="301">
        <v>5004000</v>
      </c>
      <c r="H501" s="301">
        <v>4830769.8899999997</v>
      </c>
      <c r="I501" s="302">
        <v>105.36030294438386</v>
      </c>
      <c r="J501" s="302">
        <v>96.538167266187045</v>
      </c>
    </row>
    <row r="502" spans="1:10" ht="102" customHeight="1" x14ac:dyDescent="0.25">
      <c r="A502" s="299" t="s">
        <v>1329</v>
      </c>
      <c r="B502" s="300" t="s">
        <v>1174</v>
      </c>
      <c r="C502" s="300" t="s">
        <v>1189</v>
      </c>
      <c r="D502" s="300" t="s">
        <v>1330</v>
      </c>
      <c r="E502" s="300"/>
      <c r="F502" s="301">
        <v>0</v>
      </c>
      <c r="G502" s="301">
        <v>2086750</v>
      </c>
      <c r="H502" s="301">
        <v>1573897.48</v>
      </c>
      <c r="I502" s="302">
        <v>0</v>
      </c>
      <c r="J502" s="302">
        <v>75.423384689109866</v>
      </c>
    </row>
    <row r="503" spans="1:10" ht="57" customHeight="1" x14ac:dyDescent="0.25">
      <c r="A503" s="299" t="s">
        <v>277</v>
      </c>
      <c r="B503" s="300" t="s">
        <v>1174</v>
      </c>
      <c r="C503" s="300" t="s">
        <v>1189</v>
      </c>
      <c r="D503" s="300" t="s">
        <v>1330</v>
      </c>
      <c r="E503" s="300" t="s">
        <v>278</v>
      </c>
      <c r="F503" s="301">
        <v>0</v>
      </c>
      <c r="G503" s="301">
        <v>2086750</v>
      </c>
      <c r="H503" s="301">
        <v>1573897.48</v>
      </c>
      <c r="I503" s="302">
        <v>0</v>
      </c>
      <c r="J503" s="302">
        <v>75.423384689109866</v>
      </c>
    </row>
    <row r="504" spans="1:10" ht="23.25" customHeight="1" x14ac:dyDescent="0.25">
      <c r="A504" s="299" t="s">
        <v>279</v>
      </c>
      <c r="B504" s="300" t="s">
        <v>1174</v>
      </c>
      <c r="C504" s="300" t="s">
        <v>1189</v>
      </c>
      <c r="D504" s="300" t="s">
        <v>1330</v>
      </c>
      <c r="E504" s="300" t="s">
        <v>280</v>
      </c>
      <c r="F504" s="301">
        <v>0</v>
      </c>
      <c r="G504" s="301">
        <v>2086750</v>
      </c>
      <c r="H504" s="301">
        <v>1573897.48</v>
      </c>
      <c r="I504" s="302">
        <v>0</v>
      </c>
      <c r="J504" s="302">
        <v>75.423384689109866</v>
      </c>
    </row>
    <row r="505" spans="1:10" ht="15" customHeight="1" x14ac:dyDescent="0.25">
      <c r="A505" s="299" t="s">
        <v>304</v>
      </c>
      <c r="B505" s="300" t="s">
        <v>1174</v>
      </c>
      <c r="C505" s="300" t="s">
        <v>1190</v>
      </c>
      <c r="D505" s="300"/>
      <c r="E505" s="300"/>
      <c r="F505" s="301">
        <v>157907300</v>
      </c>
      <c r="G505" s="301">
        <v>158057300</v>
      </c>
      <c r="H505" s="301">
        <v>105087856.75</v>
      </c>
      <c r="I505" s="302">
        <v>66.550347419023694</v>
      </c>
      <c r="J505" s="302">
        <v>66.48718961414626</v>
      </c>
    </row>
    <row r="506" spans="1:10" ht="34.5" customHeight="1" x14ac:dyDescent="0.25">
      <c r="A506" s="299" t="s">
        <v>901</v>
      </c>
      <c r="B506" s="300" t="s">
        <v>1174</v>
      </c>
      <c r="C506" s="300" t="s">
        <v>1190</v>
      </c>
      <c r="D506" s="300" t="s">
        <v>336</v>
      </c>
      <c r="E506" s="300"/>
      <c r="F506" s="301">
        <v>2635300</v>
      </c>
      <c r="G506" s="301">
        <v>2635300</v>
      </c>
      <c r="H506" s="301">
        <v>2631747.6</v>
      </c>
      <c r="I506" s="302">
        <v>99.865199408037043</v>
      </c>
      <c r="J506" s="302">
        <v>99.865199408037043</v>
      </c>
    </row>
    <row r="507" spans="1:10" ht="34.5" customHeight="1" x14ac:dyDescent="0.25">
      <c r="A507" s="299" t="s">
        <v>1006</v>
      </c>
      <c r="B507" s="300" t="s">
        <v>1174</v>
      </c>
      <c r="C507" s="300" t="s">
        <v>1190</v>
      </c>
      <c r="D507" s="300" t="s">
        <v>339</v>
      </c>
      <c r="E507" s="300"/>
      <c r="F507" s="301">
        <v>2635300</v>
      </c>
      <c r="G507" s="301">
        <v>2635300</v>
      </c>
      <c r="H507" s="301">
        <v>2631747.6</v>
      </c>
      <c r="I507" s="302">
        <v>99.865199408037043</v>
      </c>
      <c r="J507" s="302">
        <v>99.865199408037043</v>
      </c>
    </row>
    <row r="508" spans="1:10" ht="57" customHeight="1" x14ac:dyDescent="0.25">
      <c r="A508" s="299" t="s">
        <v>1615</v>
      </c>
      <c r="B508" s="300" t="s">
        <v>1174</v>
      </c>
      <c r="C508" s="300" t="s">
        <v>1190</v>
      </c>
      <c r="D508" s="300" t="s">
        <v>1616</v>
      </c>
      <c r="E508" s="300"/>
      <c r="F508" s="301">
        <v>2635300</v>
      </c>
      <c r="G508" s="301">
        <v>2635300</v>
      </c>
      <c r="H508" s="301">
        <v>2631747.6</v>
      </c>
      <c r="I508" s="302">
        <v>99.865199408037043</v>
      </c>
      <c r="J508" s="302">
        <v>99.865199408037043</v>
      </c>
    </row>
    <row r="509" spans="1:10" ht="102" customHeight="1" x14ac:dyDescent="0.25">
      <c r="A509" s="299" t="s">
        <v>1617</v>
      </c>
      <c r="B509" s="300" t="s">
        <v>1174</v>
      </c>
      <c r="C509" s="300" t="s">
        <v>1190</v>
      </c>
      <c r="D509" s="300" t="s">
        <v>1618</v>
      </c>
      <c r="E509" s="300"/>
      <c r="F509" s="301">
        <v>2635300</v>
      </c>
      <c r="G509" s="301">
        <v>2635300</v>
      </c>
      <c r="H509" s="301">
        <v>2631747.6</v>
      </c>
      <c r="I509" s="302">
        <v>99.865199408037043</v>
      </c>
      <c r="J509" s="302">
        <v>99.865199408037043</v>
      </c>
    </row>
    <row r="510" spans="1:10" ht="45.75" customHeight="1" x14ac:dyDescent="0.25">
      <c r="A510" s="299" t="s">
        <v>245</v>
      </c>
      <c r="B510" s="300" t="s">
        <v>1174</v>
      </c>
      <c r="C510" s="300" t="s">
        <v>1190</v>
      </c>
      <c r="D510" s="300" t="s">
        <v>1618</v>
      </c>
      <c r="E510" s="300" t="s">
        <v>246</v>
      </c>
      <c r="F510" s="301">
        <v>2635300</v>
      </c>
      <c r="G510" s="301">
        <v>2635300</v>
      </c>
      <c r="H510" s="301">
        <v>2631747.6</v>
      </c>
      <c r="I510" s="302">
        <v>99.865199408037043</v>
      </c>
      <c r="J510" s="302">
        <v>99.865199408037043</v>
      </c>
    </row>
    <row r="511" spans="1:10" ht="45.75" customHeight="1" x14ac:dyDescent="0.25">
      <c r="A511" s="299" t="s">
        <v>247</v>
      </c>
      <c r="B511" s="300" t="s">
        <v>1174</v>
      </c>
      <c r="C511" s="300" t="s">
        <v>1190</v>
      </c>
      <c r="D511" s="300" t="s">
        <v>1618</v>
      </c>
      <c r="E511" s="300" t="s">
        <v>248</v>
      </c>
      <c r="F511" s="301">
        <v>2635300</v>
      </c>
      <c r="G511" s="301">
        <v>2635300</v>
      </c>
      <c r="H511" s="301">
        <v>2631747.6</v>
      </c>
      <c r="I511" s="302">
        <v>99.865199408037043</v>
      </c>
      <c r="J511" s="302">
        <v>99.865199408037043</v>
      </c>
    </row>
    <row r="512" spans="1:10" ht="34.5" customHeight="1" x14ac:dyDescent="0.25">
      <c r="A512" s="299" t="s">
        <v>1619</v>
      </c>
      <c r="B512" s="300" t="s">
        <v>1174</v>
      </c>
      <c r="C512" s="300" t="s">
        <v>1190</v>
      </c>
      <c r="D512" s="300" t="s">
        <v>1191</v>
      </c>
      <c r="E512" s="300"/>
      <c r="F512" s="301">
        <v>0</v>
      </c>
      <c r="G512" s="301">
        <v>0</v>
      </c>
      <c r="H512" s="301">
        <v>0</v>
      </c>
      <c r="I512" s="302">
        <v>0</v>
      </c>
      <c r="J512" s="302">
        <v>0</v>
      </c>
    </row>
    <row r="513" spans="1:10" ht="113.25" customHeight="1" x14ac:dyDescent="0.25">
      <c r="A513" s="299" t="s">
        <v>305</v>
      </c>
      <c r="B513" s="300" t="s">
        <v>1174</v>
      </c>
      <c r="C513" s="300" t="s">
        <v>1190</v>
      </c>
      <c r="D513" s="300" t="s">
        <v>1192</v>
      </c>
      <c r="E513" s="300"/>
      <c r="F513" s="301">
        <v>0</v>
      </c>
      <c r="G513" s="301">
        <v>0</v>
      </c>
      <c r="H513" s="301">
        <v>0</v>
      </c>
      <c r="I513" s="302">
        <v>0</v>
      </c>
      <c r="J513" s="302">
        <v>0</v>
      </c>
    </row>
    <row r="514" spans="1:10" ht="45.75" customHeight="1" x14ac:dyDescent="0.25">
      <c r="A514" s="299" t="s">
        <v>245</v>
      </c>
      <c r="B514" s="300" t="s">
        <v>1174</v>
      </c>
      <c r="C514" s="300" t="s">
        <v>1190</v>
      </c>
      <c r="D514" s="300" t="s">
        <v>1192</v>
      </c>
      <c r="E514" s="300" t="s">
        <v>246</v>
      </c>
      <c r="F514" s="301">
        <v>0</v>
      </c>
      <c r="G514" s="301">
        <v>0</v>
      </c>
      <c r="H514" s="301">
        <v>0</v>
      </c>
      <c r="I514" s="302">
        <v>0</v>
      </c>
      <c r="J514" s="302">
        <v>0</v>
      </c>
    </row>
    <row r="515" spans="1:10" ht="45.75" customHeight="1" x14ac:dyDescent="0.25">
      <c r="A515" s="299" t="s">
        <v>247</v>
      </c>
      <c r="B515" s="300" t="s">
        <v>1174</v>
      </c>
      <c r="C515" s="300" t="s">
        <v>1190</v>
      </c>
      <c r="D515" s="300" t="s">
        <v>1192</v>
      </c>
      <c r="E515" s="300" t="s">
        <v>248</v>
      </c>
      <c r="F515" s="301">
        <v>0</v>
      </c>
      <c r="G515" s="301">
        <v>0</v>
      </c>
      <c r="H515" s="301">
        <v>0</v>
      </c>
      <c r="I515" s="302">
        <v>0</v>
      </c>
      <c r="J515" s="302">
        <v>0</v>
      </c>
    </row>
    <row r="516" spans="1:10" ht="45.75" customHeight="1" x14ac:dyDescent="0.25">
      <c r="A516" s="299" t="s">
        <v>906</v>
      </c>
      <c r="B516" s="300" t="s">
        <v>1174</v>
      </c>
      <c r="C516" s="300" t="s">
        <v>1190</v>
      </c>
      <c r="D516" s="300" t="s">
        <v>317</v>
      </c>
      <c r="E516" s="300"/>
      <c r="F516" s="301">
        <v>155272000</v>
      </c>
      <c r="G516" s="301">
        <v>155422000</v>
      </c>
      <c r="H516" s="301">
        <v>102456109.15000001</v>
      </c>
      <c r="I516" s="302">
        <v>65.984922684064102</v>
      </c>
      <c r="J516" s="302">
        <v>65.921239689361869</v>
      </c>
    </row>
    <row r="517" spans="1:10" ht="34.5" customHeight="1" x14ac:dyDescent="0.25">
      <c r="A517" s="299" t="s">
        <v>907</v>
      </c>
      <c r="B517" s="300" t="s">
        <v>1174</v>
      </c>
      <c r="C517" s="300" t="s">
        <v>1190</v>
      </c>
      <c r="D517" s="300" t="s">
        <v>318</v>
      </c>
      <c r="E517" s="300"/>
      <c r="F517" s="301">
        <v>155272000</v>
      </c>
      <c r="G517" s="301">
        <v>155422000</v>
      </c>
      <c r="H517" s="301">
        <v>102456109.15000001</v>
      </c>
      <c r="I517" s="302">
        <v>65.984922684064102</v>
      </c>
      <c r="J517" s="302">
        <v>65.921239689361869</v>
      </c>
    </row>
    <row r="518" spans="1:10" ht="34.5" customHeight="1" x14ac:dyDescent="0.25">
      <c r="A518" s="299" t="s">
        <v>1333</v>
      </c>
      <c r="B518" s="300" t="s">
        <v>1174</v>
      </c>
      <c r="C518" s="300" t="s">
        <v>1190</v>
      </c>
      <c r="D518" s="300" t="s">
        <v>908</v>
      </c>
      <c r="E518" s="300"/>
      <c r="F518" s="301">
        <v>155272000</v>
      </c>
      <c r="G518" s="301">
        <v>155422000</v>
      </c>
      <c r="H518" s="301">
        <v>102456109.15000001</v>
      </c>
      <c r="I518" s="302">
        <v>65.984922684064102</v>
      </c>
      <c r="J518" s="302">
        <v>65.921239689361869</v>
      </c>
    </row>
    <row r="519" spans="1:10" ht="90.75" customHeight="1" x14ac:dyDescent="0.25">
      <c r="A519" s="299" t="s">
        <v>1620</v>
      </c>
      <c r="B519" s="300" t="s">
        <v>1174</v>
      </c>
      <c r="C519" s="300" t="s">
        <v>1190</v>
      </c>
      <c r="D519" s="300" t="s">
        <v>1621</v>
      </c>
      <c r="E519" s="300"/>
      <c r="F519" s="301">
        <v>560000</v>
      </c>
      <c r="G519" s="301">
        <v>710000</v>
      </c>
      <c r="H519" s="301">
        <v>497000</v>
      </c>
      <c r="I519" s="302">
        <v>88.75</v>
      </c>
      <c r="J519" s="302">
        <v>70</v>
      </c>
    </row>
    <row r="520" spans="1:10" ht="45.75" customHeight="1" x14ac:dyDescent="0.25">
      <c r="A520" s="299" t="s">
        <v>245</v>
      </c>
      <c r="B520" s="300" t="s">
        <v>1174</v>
      </c>
      <c r="C520" s="300" t="s">
        <v>1190</v>
      </c>
      <c r="D520" s="300" t="s">
        <v>1621</v>
      </c>
      <c r="E520" s="300" t="s">
        <v>246</v>
      </c>
      <c r="F520" s="301">
        <v>560000</v>
      </c>
      <c r="G520" s="301">
        <v>710000</v>
      </c>
      <c r="H520" s="301">
        <v>497000</v>
      </c>
      <c r="I520" s="302">
        <v>88.75</v>
      </c>
      <c r="J520" s="302">
        <v>70</v>
      </c>
    </row>
    <row r="521" spans="1:10" ht="45.75" customHeight="1" x14ac:dyDescent="0.25">
      <c r="A521" s="299" t="s">
        <v>247</v>
      </c>
      <c r="B521" s="300" t="s">
        <v>1174</v>
      </c>
      <c r="C521" s="300" t="s">
        <v>1190</v>
      </c>
      <c r="D521" s="300" t="s">
        <v>1621</v>
      </c>
      <c r="E521" s="300" t="s">
        <v>248</v>
      </c>
      <c r="F521" s="301">
        <v>560000</v>
      </c>
      <c r="G521" s="301">
        <v>710000</v>
      </c>
      <c r="H521" s="301">
        <v>497000</v>
      </c>
      <c r="I521" s="302">
        <v>88.75</v>
      </c>
      <c r="J521" s="302">
        <v>70</v>
      </c>
    </row>
    <row r="522" spans="1:10" ht="102" customHeight="1" x14ac:dyDescent="0.25">
      <c r="A522" s="299" t="s">
        <v>709</v>
      </c>
      <c r="B522" s="300" t="s">
        <v>1174</v>
      </c>
      <c r="C522" s="300" t="s">
        <v>1190</v>
      </c>
      <c r="D522" s="300" t="s">
        <v>710</v>
      </c>
      <c r="E522" s="300"/>
      <c r="F522" s="301">
        <v>0</v>
      </c>
      <c r="G522" s="301">
        <v>0</v>
      </c>
      <c r="H522" s="301">
        <v>0</v>
      </c>
      <c r="I522" s="302">
        <v>0</v>
      </c>
      <c r="J522" s="302">
        <v>0</v>
      </c>
    </row>
    <row r="523" spans="1:10" ht="45.75" customHeight="1" x14ac:dyDescent="0.25">
      <c r="A523" s="299" t="s">
        <v>245</v>
      </c>
      <c r="B523" s="300" t="s">
        <v>1174</v>
      </c>
      <c r="C523" s="300" t="s">
        <v>1190</v>
      </c>
      <c r="D523" s="300" t="s">
        <v>710</v>
      </c>
      <c r="E523" s="300" t="s">
        <v>246</v>
      </c>
      <c r="F523" s="301">
        <v>0</v>
      </c>
      <c r="G523" s="301">
        <v>0</v>
      </c>
      <c r="H523" s="301">
        <v>0</v>
      </c>
      <c r="I523" s="302">
        <v>0</v>
      </c>
      <c r="J523" s="302">
        <v>0</v>
      </c>
    </row>
    <row r="524" spans="1:10" ht="45.75" customHeight="1" x14ac:dyDescent="0.25">
      <c r="A524" s="299" t="s">
        <v>247</v>
      </c>
      <c r="B524" s="300" t="s">
        <v>1174</v>
      </c>
      <c r="C524" s="300" t="s">
        <v>1190</v>
      </c>
      <c r="D524" s="300" t="s">
        <v>710</v>
      </c>
      <c r="E524" s="300" t="s">
        <v>248</v>
      </c>
      <c r="F524" s="301">
        <v>0</v>
      </c>
      <c r="G524" s="301">
        <v>0</v>
      </c>
      <c r="H524" s="301">
        <v>0</v>
      </c>
      <c r="I524" s="302">
        <v>0</v>
      </c>
      <c r="J524" s="302">
        <v>0</v>
      </c>
    </row>
    <row r="525" spans="1:10" ht="79.5" customHeight="1" x14ac:dyDescent="0.25">
      <c r="A525" s="299" t="s">
        <v>309</v>
      </c>
      <c r="B525" s="300" t="s">
        <v>1174</v>
      </c>
      <c r="C525" s="300" t="s">
        <v>1190</v>
      </c>
      <c r="D525" s="300" t="s">
        <v>711</v>
      </c>
      <c r="E525" s="300"/>
      <c r="F525" s="301">
        <v>154712000</v>
      </c>
      <c r="G525" s="301">
        <v>154712000</v>
      </c>
      <c r="H525" s="301">
        <v>101959109.15000001</v>
      </c>
      <c r="I525" s="302">
        <v>65.90252155618181</v>
      </c>
      <c r="J525" s="302">
        <v>65.90252155618181</v>
      </c>
    </row>
    <row r="526" spans="1:10" ht="45.75" customHeight="1" x14ac:dyDescent="0.25">
      <c r="A526" s="299" t="s">
        <v>245</v>
      </c>
      <c r="B526" s="300" t="s">
        <v>1174</v>
      </c>
      <c r="C526" s="300" t="s">
        <v>1190</v>
      </c>
      <c r="D526" s="300" t="s">
        <v>711</v>
      </c>
      <c r="E526" s="300" t="s">
        <v>246</v>
      </c>
      <c r="F526" s="301">
        <v>154712000</v>
      </c>
      <c r="G526" s="301">
        <v>154712000</v>
      </c>
      <c r="H526" s="301">
        <v>101959109.15000001</v>
      </c>
      <c r="I526" s="302">
        <v>65.90252155618181</v>
      </c>
      <c r="J526" s="302">
        <v>65.90252155618181</v>
      </c>
    </row>
    <row r="527" spans="1:10" ht="45.75" customHeight="1" x14ac:dyDescent="0.25">
      <c r="A527" s="299" t="s">
        <v>247</v>
      </c>
      <c r="B527" s="300" t="s">
        <v>1174</v>
      </c>
      <c r="C527" s="300" t="s">
        <v>1190</v>
      </c>
      <c r="D527" s="300" t="s">
        <v>711</v>
      </c>
      <c r="E527" s="300" t="s">
        <v>248</v>
      </c>
      <c r="F527" s="301">
        <v>154712000</v>
      </c>
      <c r="G527" s="301">
        <v>154712000</v>
      </c>
      <c r="H527" s="301">
        <v>101959109.15000001</v>
      </c>
      <c r="I527" s="302">
        <v>65.90252155618181</v>
      </c>
      <c r="J527" s="302">
        <v>65.90252155618181</v>
      </c>
    </row>
    <row r="528" spans="1:10" ht="23.25" customHeight="1" x14ac:dyDescent="0.25">
      <c r="A528" s="299" t="s">
        <v>310</v>
      </c>
      <c r="B528" s="300" t="s">
        <v>1174</v>
      </c>
      <c r="C528" s="300" t="s">
        <v>1184</v>
      </c>
      <c r="D528" s="300"/>
      <c r="E528" s="300"/>
      <c r="F528" s="301">
        <v>788347000</v>
      </c>
      <c r="G528" s="301">
        <v>957332620</v>
      </c>
      <c r="H528" s="301">
        <v>814258724.77999997</v>
      </c>
      <c r="I528" s="302">
        <v>103.28684256805695</v>
      </c>
      <c r="J528" s="302">
        <v>85.054944098739682</v>
      </c>
    </row>
    <row r="529" spans="1:10" ht="45.75" customHeight="1" x14ac:dyDescent="0.25">
      <c r="A529" s="299" t="s">
        <v>906</v>
      </c>
      <c r="B529" s="300" t="s">
        <v>1174</v>
      </c>
      <c r="C529" s="300" t="s">
        <v>1184</v>
      </c>
      <c r="D529" s="300" t="s">
        <v>317</v>
      </c>
      <c r="E529" s="300"/>
      <c r="F529" s="301">
        <v>742847000</v>
      </c>
      <c r="G529" s="301">
        <v>955688860</v>
      </c>
      <c r="H529" s="301">
        <v>812614986.28999996</v>
      </c>
      <c r="I529" s="302">
        <v>109.39197254481743</v>
      </c>
      <c r="J529" s="302">
        <v>85.029241241757276</v>
      </c>
    </row>
    <row r="530" spans="1:10" ht="23.25" customHeight="1" x14ac:dyDescent="0.25">
      <c r="A530" s="299" t="s">
        <v>909</v>
      </c>
      <c r="B530" s="300" t="s">
        <v>1174</v>
      </c>
      <c r="C530" s="300" t="s">
        <v>1184</v>
      </c>
      <c r="D530" s="300" t="s">
        <v>910</v>
      </c>
      <c r="E530" s="300"/>
      <c r="F530" s="301">
        <v>742847000</v>
      </c>
      <c r="G530" s="301">
        <v>955688860</v>
      </c>
      <c r="H530" s="301">
        <v>812614986.28999996</v>
      </c>
      <c r="I530" s="302">
        <v>109.39197254481743</v>
      </c>
      <c r="J530" s="302">
        <v>85.029241241757276</v>
      </c>
    </row>
    <row r="531" spans="1:10" ht="57" customHeight="1" x14ac:dyDescent="0.25">
      <c r="A531" s="299" t="s">
        <v>911</v>
      </c>
      <c r="B531" s="300" t="s">
        <v>1174</v>
      </c>
      <c r="C531" s="300" t="s">
        <v>1184</v>
      </c>
      <c r="D531" s="300" t="s">
        <v>912</v>
      </c>
      <c r="E531" s="300"/>
      <c r="F531" s="301">
        <v>3500000</v>
      </c>
      <c r="G531" s="301">
        <v>68870975</v>
      </c>
      <c r="H531" s="301">
        <v>0</v>
      </c>
      <c r="I531" s="302">
        <v>0</v>
      </c>
      <c r="J531" s="302">
        <v>0</v>
      </c>
    </row>
    <row r="532" spans="1:10" ht="68.25" customHeight="1" x14ac:dyDescent="0.25">
      <c r="A532" s="299" t="s">
        <v>712</v>
      </c>
      <c r="B532" s="300" t="s">
        <v>1174</v>
      </c>
      <c r="C532" s="300" t="s">
        <v>1184</v>
      </c>
      <c r="D532" s="300" t="s">
        <v>713</v>
      </c>
      <c r="E532" s="300"/>
      <c r="F532" s="301">
        <v>3500000</v>
      </c>
      <c r="G532" s="301">
        <v>3500000</v>
      </c>
      <c r="H532" s="301">
        <v>0</v>
      </c>
      <c r="I532" s="302">
        <v>0</v>
      </c>
      <c r="J532" s="302">
        <v>0</v>
      </c>
    </row>
    <row r="533" spans="1:10" ht="45.75" customHeight="1" x14ac:dyDescent="0.25">
      <c r="A533" s="299" t="s">
        <v>245</v>
      </c>
      <c r="B533" s="300" t="s">
        <v>1174</v>
      </c>
      <c r="C533" s="300" t="s">
        <v>1184</v>
      </c>
      <c r="D533" s="300" t="s">
        <v>713</v>
      </c>
      <c r="E533" s="300" t="s">
        <v>246</v>
      </c>
      <c r="F533" s="301">
        <v>0</v>
      </c>
      <c r="G533" s="301">
        <v>0</v>
      </c>
      <c r="H533" s="301">
        <v>0</v>
      </c>
      <c r="I533" s="302">
        <v>0</v>
      </c>
      <c r="J533" s="302">
        <v>0</v>
      </c>
    </row>
    <row r="534" spans="1:10" ht="45.75" customHeight="1" x14ac:dyDescent="0.25">
      <c r="A534" s="299" t="s">
        <v>247</v>
      </c>
      <c r="B534" s="300" t="s">
        <v>1174</v>
      </c>
      <c r="C534" s="300" t="s">
        <v>1184</v>
      </c>
      <c r="D534" s="300" t="s">
        <v>713</v>
      </c>
      <c r="E534" s="300" t="s">
        <v>248</v>
      </c>
      <c r="F534" s="301">
        <v>0</v>
      </c>
      <c r="G534" s="301">
        <v>0</v>
      </c>
      <c r="H534" s="301">
        <v>0</v>
      </c>
      <c r="I534" s="302">
        <v>0</v>
      </c>
      <c r="J534" s="302">
        <v>0</v>
      </c>
    </row>
    <row r="535" spans="1:10" ht="45.75" customHeight="1" x14ac:dyDescent="0.25">
      <c r="A535" s="299" t="s">
        <v>287</v>
      </c>
      <c r="B535" s="300" t="s">
        <v>1174</v>
      </c>
      <c r="C535" s="300" t="s">
        <v>1184</v>
      </c>
      <c r="D535" s="300" t="s">
        <v>713</v>
      </c>
      <c r="E535" s="300" t="s">
        <v>288</v>
      </c>
      <c r="F535" s="301">
        <v>3500000</v>
      </c>
      <c r="G535" s="301">
        <v>3500000</v>
      </c>
      <c r="H535" s="301">
        <v>0</v>
      </c>
      <c r="I535" s="302">
        <v>0</v>
      </c>
      <c r="J535" s="302">
        <v>0</v>
      </c>
    </row>
    <row r="536" spans="1:10" ht="15" customHeight="1" x14ac:dyDescent="0.25">
      <c r="A536" s="299" t="s">
        <v>289</v>
      </c>
      <c r="B536" s="300" t="s">
        <v>1174</v>
      </c>
      <c r="C536" s="300" t="s">
        <v>1184</v>
      </c>
      <c r="D536" s="300" t="s">
        <v>713</v>
      </c>
      <c r="E536" s="300" t="s">
        <v>290</v>
      </c>
      <c r="F536" s="301">
        <v>3500000</v>
      </c>
      <c r="G536" s="301">
        <v>3500000</v>
      </c>
      <c r="H536" s="301">
        <v>0</v>
      </c>
      <c r="I536" s="302">
        <v>0</v>
      </c>
      <c r="J536" s="302">
        <v>0</v>
      </c>
    </row>
    <row r="537" spans="1:10" ht="57" customHeight="1" x14ac:dyDescent="0.25">
      <c r="A537" s="299" t="s">
        <v>1193</v>
      </c>
      <c r="B537" s="300" t="s">
        <v>1174</v>
      </c>
      <c r="C537" s="300" t="s">
        <v>1184</v>
      </c>
      <c r="D537" s="300" t="s">
        <v>1194</v>
      </c>
      <c r="E537" s="300"/>
      <c r="F537" s="301">
        <v>0</v>
      </c>
      <c r="G537" s="301">
        <v>65370975</v>
      </c>
      <c r="H537" s="301">
        <v>0</v>
      </c>
      <c r="I537" s="302">
        <v>0</v>
      </c>
      <c r="J537" s="302">
        <v>0</v>
      </c>
    </row>
    <row r="538" spans="1:10" ht="45.75" customHeight="1" x14ac:dyDescent="0.25">
      <c r="A538" s="299" t="s">
        <v>287</v>
      </c>
      <c r="B538" s="300" t="s">
        <v>1174</v>
      </c>
      <c r="C538" s="300" t="s">
        <v>1184</v>
      </c>
      <c r="D538" s="300" t="s">
        <v>1194</v>
      </c>
      <c r="E538" s="300" t="s">
        <v>288</v>
      </c>
      <c r="F538" s="301">
        <v>0</v>
      </c>
      <c r="G538" s="301">
        <v>65370975</v>
      </c>
      <c r="H538" s="301">
        <v>0</v>
      </c>
      <c r="I538" s="302">
        <v>0</v>
      </c>
      <c r="J538" s="302">
        <v>0</v>
      </c>
    </row>
    <row r="539" spans="1:10" ht="15" customHeight="1" x14ac:dyDescent="0.25">
      <c r="A539" s="299" t="s">
        <v>289</v>
      </c>
      <c r="B539" s="300" t="s">
        <v>1174</v>
      </c>
      <c r="C539" s="300" t="s">
        <v>1184</v>
      </c>
      <c r="D539" s="300" t="s">
        <v>1194</v>
      </c>
      <c r="E539" s="300" t="s">
        <v>290</v>
      </c>
      <c r="F539" s="301">
        <v>0</v>
      </c>
      <c r="G539" s="301">
        <v>65370975</v>
      </c>
      <c r="H539" s="301">
        <v>0</v>
      </c>
      <c r="I539" s="302">
        <v>0</v>
      </c>
      <c r="J539" s="302">
        <v>0</v>
      </c>
    </row>
    <row r="540" spans="1:10" ht="68.25" customHeight="1" x14ac:dyDescent="0.25">
      <c r="A540" s="299" t="s">
        <v>913</v>
      </c>
      <c r="B540" s="300" t="s">
        <v>1174</v>
      </c>
      <c r="C540" s="300" t="s">
        <v>1184</v>
      </c>
      <c r="D540" s="300" t="s">
        <v>1622</v>
      </c>
      <c r="E540" s="300"/>
      <c r="F540" s="301">
        <v>739347000</v>
      </c>
      <c r="G540" s="301">
        <v>886817885</v>
      </c>
      <c r="H540" s="301">
        <v>812614986.28999996</v>
      </c>
      <c r="I540" s="302">
        <v>109.90982397845666</v>
      </c>
      <c r="J540" s="302">
        <v>91.632679046611685</v>
      </c>
    </row>
    <row r="541" spans="1:10" ht="45.75" customHeight="1" x14ac:dyDescent="0.25">
      <c r="A541" s="299" t="s">
        <v>714</v>
      </c>
      <c r="B541" s="300" t="s">
        <v>1174</v>
      </c>
      <c r="C541" s="300" t="s">
        <v>1184</v>
      </c>
      <c r="D541" s="300" t="s">
        <v>1623</v>
      </c>
      <c r="E541" s="300"/>
      <c r="F541" s="301">
        <v>373500000</v>
      </c>
      <c r="G541" s="301">
        <v>549735587</v>
      </c>
      <c r="H541" s="301">
        <v>529075719.50999999</v>
      </c>
      <c r="I541" s="302">
        <v>141.6534724257028</v>
      </c>
      <c r="J541" s="302">
        <v>96.241853724125008</v>
      </c>
    </row>
    <row r="542" spans="1:10" ht="45.75" customHeight="1" x14ac:dyDescent="0.25">
      <c r="A542" s="299" t="s">
        <v>245</v>
      </c>
      <c r="B542" s="300" t="s">
        <v>1174</v>
      </c>
      <c r="C542" s="300" t="s">
        <v>1184</v>
      </c>
      <c r="D542" s="300" t="s">
        <v>1623</v>
      </c>
      <c r="E542" s="300" t="s">
        <v>246</v>
      </c>
      <c r="F542" s="301">
        <v>31000000</v>
      </c>
      <c r="G542" s="301">
        <v>157135587</v>
      </c>
      <c r="H542" s="301">
        <v>142587306.21000001</v>
      </c>
      <c r="I542" s="302">
        <v>459.95905229032257</v>
      </c>
      <c r="J542" s="302">
        <v>90.741574796802709</v>
      </c>
    </row>
    <row r="543" spans="1:10" ht="45.75" customHeight="1" x14ac:dyDescent="0.25">
      <c r="A543" s="299" t="s">
        <v>247</v>
      </c>
      <c r="B543" s="300" t="s">
        <v>1174</v>
      </c>
      <c r="C543" s="300" t="s">
        <v>1184</v>
      </c>
      <c r="D543" s="300" t="s">
        <v>1623</v>
      </c>
      <c r="E543" s="300" t="s">
        <v>248</v>
      </c>
      <c r="F543" s="301">
        <v>31000000</v>
      </c>
      <c r="G543" s="301">
        <v>157135587</v>
      </c>
      <c r="H543" s="301">
        <v>142587306.21000001</v>
      </c>
      <c r="I543" s="302">
        <v>459.95905229032257</v>
      </c>
      <c r="J543" s="302">
        <v>90.741574796802709</v>
      </c>
    </row>
    <row r="544" spans="1:10" ht="57" customHeight="1" x14ac:dyDescent="0.25">
      <c r="A544" s="299" t="s">
        <v>277</v>
      </c>
      <c r="B544" s="300" t="s">
        <v>1174</v>
      </c>
      <c r="C544" s="300" t="s">
        <v>1184</v>
      </c>
      <c r="D544" s="300" t="s">
        <v>1623</v>
      </c>
      <c r="E544" s="300" t="s">
        <v>278</v>
      </c>
      <c r="F544" s="301">
        <v>342500000</v>
      </c>
      <c r="G544" s="301">
        <v>392600000</v>
      </c>
      <c r="H544" s="301">
        <v>386488413.30000001</v>
      </c>
      <c r="I544" s="302">
        <v>112.84333235036496</v>
      </c>
      <c r="J544" s="302">
        <v>98.443304457463071</v>
      </c>
    </row>
    <row r="545" spans="1:10" ht="23.25" customHeight="1" x14ac:dyDescent="0.25">
      <c r="A545" s="299" t="s">
        <v>279</v>
      </c>
      <c r="B545" s="300" t="s">
        <v>1174</v>
      </c>
      <c r="C545" s="300" t="s">
        <v>1184</v>
      </c>
      <c r="D545" s="300" t="s">
        <v>1623</v>
      </c>
      <c r="E545" s="300" t="s">
        <v>280</v>
      </c>
      <c r="F545" s="301">
        <v>342500000</v>
      </c>
      <c r="G545" s="301">
        <v>392600000</v>
      </c>
      <c r="H545" s="301">
        <v>386488413.30000001</v>
      </c>
      <c r="I545" s="302">
        <v>112.84333235036496</v>
      </c>
      <c r="J545" s="302">
        <v>98.443304457463071</v>
      </c>
    </row>
    <row r="546" spans="1:10" ht="34.5" customHeight="1" x14ac:dyDescent="0.25">
      <c r="A546" s="299" t="s">
        <v>716</v>
      </c>
      <c r="B546" s="300" t="s">
        <v>1174</v>
      </c>
      <c r="C546" s="300" t="s">
        <v>1184</v>
      </c>
      <c r="D546" s="300" t="s">
        <v>1624</v>
      </c>
      <c r="E546" s="300"/>
      <c r="F546" s="301">
        <v>50000000</v>
      </c>
      <c r="G546" s="301">
        <v>68504215</v>
      </c>
      <c r="H546" s="301">
        <v>66602791.170000002</v>
      </c>
      <c r="I546" s="302">
        <v>133.20558234000001</v>
      </c>
      <c r="J546" s="302">
        <v>97.2243695807623</v>
      </c>
    </row>
    <row r="547" spans="1:10" ht="45.75" customHeight="1" x14ac:dyDescent="0.25">
      <c r="A547" s="299" t="s">
        <v>245</v>
      </c>
      <c r="B547" s="300" t="s">
        <v>1174</v>
      </c>
      <c r="C547" s="300" t="s">
        <v>1184</v>
      </c>
      <c r="D547" s="300" t="s">
        <v>1624</v>
      </c>
      <c r="E547" s="300" t="s">
        <v>246</v>
      </c>
      <c r="F547" s="301">
        <v>50000000</v>
      </c>
      <c r="G547" s="301">
        <v>68504215</v>
      </c>
      <c r="H547" s="301">
        <v>66602791.170000002</v>
      </c>
      <c r="I547" s="302">
        <v>133.20558234000001</v>
      </c>
      <c r="J547" s="302">
        <v>97.2243695807623</v>
      </c>
    </row>
    <row r="548" spans="1:10" ht="45.75" customHeight="1" x14ac:dyDescent="0.25">
      <c r="A548" s="299" t="s">
        <v>247</v>
      </c>
      <c r="B548" s="300" t="s">
        <v>1174</v>
      </c>
      <c r="C548" s="300" t="s">
        <v>1184</v>
      </c>
      <c r="D548" s="300" t="s">
        <v>1624</v>
      </c>
      <c r="E548" s="300" t="s">
        <v>248</v>
      </c>
      <c r="F548" s="301">
        <v>50000000</v>
      </c>
      <c r="G548" s="301">
        <v>68504215</v>
      </c>
      <c r="H548" s="301">
        <v>66602791.170000002</v>
      </c>
      <c r="I548" s="302">
        <v>133.20558234000001</v>
      </c>
      <c r="J548" s="302">
        <v>97.2243695807623</v>
      </c>
    </row>
    <row r="549" spans="1:10" ht="68.25" customHeight="1" x14ac:dyDescent="0.25">
      <c r="A549" s="299" t="s">
        <v>718</v>
      </c>
      <c r="B549" s="300" t="s">
        <v>1174</v>
      </c>
      <c r="C549" s="300" t="s">
        <v>1184</v>
      </c>
      <c r="D549" s="300" t="s">
        <v>1625</v>
      </c>
      <c r="E549" s="300"/>
      <c r="F549" s="301">
        <v>80000000</v>
      </c>
      <c r="G549" s="301">
        <v>1250083</v>
      </c>
      <c r="H549" s="301">
        <v>1250083</v>
      </c>
      <c r="I549" s="302">
        <v>1.5626037499999998</v>
      </c>
      <c r="J549" s="302">
        <v>100</v>
      </c>
    </row>
    <row r="550" spans="1:10" ht="45.75" customHeight="1" x14ac:dyDescent="0.25">
      <c r="A550" s="299" t="s">
        <v>245</v>
      </c>
      <c r="B550" s="300" t="s">
        <v>1174</v>
      </c>
      <c r="C550" s="300" t="s">
        <v>1184</v>
      </c>
      <c r="D550" s="300" t="s">
        <v>1625</v>
      </c>
      <c r="E550" s="300" t="s">
        <v>246</v>
      </c>
      <c r="F550" s="301">
        <v>80000000</v>
      </c>
      <c r="G550" s="301">
        <v>1250083</v>
      </c>
      <c r="H550" s="301">
        <v>1250083</v>
      </c>
      <c r="I550" s="302">
        <v>1.5626037499999998</v>
      </c>
      <c r="J550" s="302">
        <v>100</v>
      </c>
    </row>
    <row r="551" spans="1:10" ht="45.75" customHeight="1" x14ac:dyDescent="0.25">
      <c r="A551" s="299" t="s">
        <v>247</v>
      </c>
      <c r="B551" s="300" t="s">
        <v>1174</v>
      </c>
      <c r="C551" s="300" t="s">
        <v>1184</v>
      </c>
      <c r="D551" s="300" t="s">
        <v>1625</v>
      </c>
      <c r="E551" s="300" t="s">
        <v>248</v>
      </c>
      <c r="F551" s="301">
        <v>80000000</v>
      </c>
      <c r="G551" s="301">
        <v>1250083</v>
      </c>
      <c r="H551" s="301">
        <v>1250083</v>
      </c>
      <c r="I551" s="302">
        <v>1.5626037499999998</v>
      </c>
      <c r="J551" s="302">
        <v>100</v>
      </c>
    </row>
    <row r="552" spans="1:10" ht="57" customHeight="1" x14ac:dyDescent="0.25">
      <c r="A552" s="299" t="s">
        <v>313</v>
      </c>
      <c r="B552" s="300" t="s">
        <v>1174</v>
      </c>
      <c r="C552" s="300" t="s">
        <v>1184</v>
      </c>
      <c r="D552" s="300" t="s">
        <v>1626</v>
      </c>
      <c r="E552" s="300"/>
      <c r="F552" s="301">
        <v>147741000</v>
      </c>
      <c r="G552" s="301">
        <v>139329000</v>
      </c>
      <c r="H552" s="301">
        <v>139327705.41</v>
      </c>
      <c r="I552" s="302">
        <v>94.305375901070107</v>
      </c>
      <c r="J552" s="302">
        <v>99.999070839523725</v>
      </c>
    </row>
    <row r="553" spans="1:10" ht="45.75" customHeight="1" x14ac:dyDescent="0.25">
      <c r="A553" s="299" t="s">
        <v>245</v>
      </c>
      <c r="B553" s="300" t="s">
        <v>1174</v>
      </c>
      <c r="C553" s="300" t="s">
        <v>1184</v>
      </c>
      <c r="D553" s="300" t="s">
        <v>1626</v>
      </c>
      <c r="E553" s="300" t="s">
        <v>246</v>
      </c>
      <c r="F553" s="301">
        <v>147741000</v>
      </c>
      <c r="G553" s="301">
        <v>139329000</v>
      </c>
      <c r="H553" s="301">
        <v>139327705.41</v>
      </c>
      <c r="I553" s="302">
        <v>94.305375901070107</v>
      </c>
      <c r="J553" s="302">
        <v>99.999070839523725</v>
      </c>
    </row>
    <row r="554" spans="1:10" ht="45.75" customHeight="1" x14ac:dyDescent="0.25">
      <c r="A554" s="299" t="s">
        <v>247</v>
      </c>
      <c r="B554" s="300" t="s">
        <v>1174</v>
      </c>
      <c r="C554" s="300" t="s">
        <v>1184</v>
      </c>
      <c r="D554" s="300" t="s">
        <v>1626</v>
      </c>
      <c r="E554" s="300" t="s">
        <v>248</v>
      </c>
      <c r="F554" s="301">
        <v>147741000</v>
      </c>
      <c r="G554" s="301">
        <v>139329000</v>
      </c>
      <c r="H554" s="301">
        <v>139327705.41</v>
      </c>
      <c r="I554" s="302">
        <v>94.305375901070107</v>
      </c>
      <c r="J554" s="302">
        <v>99.999070839523725</v>
      </c>
    </row>
    <row r="555" spans="1:10" ht="102" customHeight="1" x14ac:dyDescent="0.25">
      <c r="A555" s="299" t="s">
        <v>1195</v>
      </c>
      <c r="B555" s="300" t="s">
        <v>1174</v>
      </c>
      <c r="C555" s="300" t="s">
        <v>1184</v>
      </c>
      <c r="D555" s="300" t="s">
        <v>1627</v>
      </c>
      <c r="E555" s="300"/>
      <c r="F555" s="301">
        <v>88106000</v>
      </c>
      <c r="G555" s="301">
        <v>127999000</v>
      </c>
      <c r="H555" s="301">
        <v>76358687.200000003</v>
      </c>
      <c r="I555" s="302">
        <v>86.666841304791959</v>
      </c>
      <c r="J555" s="302">
        <v>59.655690435081524</v>
      </c>
    </row>
    <row r="556" spans="1:10" ht="45.75" customHeight="1" x14ac:dyDescent="0.25">
      <c r="A556" s="299" t="s">
        <v>245</v>
      </c>
      <c r="B556" s="300" t="s">
        <v>1174</v>
      </c>
      <c r="C556" s="300" t="s">
        <v>1184</v>
      </c>
      <c r="D556" s="300" t="s">
        <v>1627</v>
      </c>
      <c r="E556" s="300" t="s">
        <v>246</v>
      </c>
      <c r="F556" s="301">
        <v>88106000</v>
      </c>
      <c r="G556" s="301">
        <v>127999000</v>
      </c>
      <c r="H556" s="301">
        <v>76358687.200000003</v>
      </c>
      <c r="I556" s="302">
        <v>86.666841304791959</v>
      </c>
      <c r="J556" s="302">
        <v>59.655690435081524</v>
      </c>
    </row>
    <row r="557" spans="1:10" ht="45.75" customHeight="1" x14ac:dyDescent="0.25">
      <c r="A557" s="299" t="s">
        <v>247</v>
      </c>
      <c r="B557" s="300" t="s">
        <v>1174</v>
      </c>
      <c r="C557" s="300" t="s">
        <v>1184</v>
      </c>
      <c r="D557" s="300" t="s">
        <v>1627</v>
      </c>
      <c r="E557" s="300" t="s">
        <v>248</v>
      </c>
      <c r="F557" s="301">
        <v>88106000</v>
      </c>
      <c r="G557" s="301">
        <v>127999000</v>
      </c>
      <c r="H557" s="301">
        <v>76358687.200000003</v>
      </c>
      <c r="I557" s="302">
        <v>86.666841304791959</v>
      </c>
      <c r="J557" s="302">
        <v>59.655690435081524</v>
      </c>
    </row>
    <row r="558" spans="1:10" ht="68.25" customHeight="1" x14ac:dyDescent="0.25">
      <c r="A558" s="299" t="s">
        <v>913</v>
      </c>
      <c r="B558" s="300" t="s">
        <v>1174</v>
      </c>
      <c r="C558" s="300" t="s">
        <v>1184</v>
      </c>
      <c r="D558" s="300" t="s">
        <v>914</v>
      </c>
      <c r="E558" s="300"/>
      <c r="F558" s="301">
        <v>0</v>
      </c>
      <c r="G558" s="301">
        <v>0</v>
      </c>
      <c r="H558" s="301">
        <v>0</v>
      </c>
      <c r="I558" s="302">
        <v>0</v>
      </c>
      <c r="J558" s="302">
        <v>0</v>
      </c>
    </row>
    <row r="559" spans="1:10" ht="45.75" customHeight="1" x14ac:dyDescent="0.25">
      <c r="A559" s="299" t="s">
        <v>714</v>
      </c>
      <c r="B559" s="300" t="s">
        <v>1174</v>
      </c>
      <c r="C559" s="300" t="s">
        <v>1184</v>
      </c>
      <c r="D559" s="300" t="s">
        <v>715</v>
      </c>
      <c r="E559" s="300"/>
      <c r="F559" s="301">
        <v>0</v>
      </c>
      <c r="G559" s="301">
        <v>0</v>
      </c>
      <c r="H559" s="301">
        <v>0</v>
      </c>
      <c r="I559" s="302">
        <v>0</v>
      </c>
      <c r="J559" s="302">
        <v>0</v>
      </c>
    </row>
    <row r="560" spans="1:10" ht="45.75" customHeight="1" x14ac:dyDescent="0.25">
      <c r="A560" s="299" t="s">
        <v>245</v>
      </c>
      <c r="B560" s="300" t="s">
        <v>1174</v>
      </c>
      <c r="C560" s="300" t="s">
        <v>1184</v>
      </c>
      <c r="D560" s="300" t="s">
        <v>715</v>
      </c>
      <c r="E560" s="300" t="s">
        <v>246</v>
      </c>
      <c r="F560" s="301">
        <v>0</v>
      </c>
      <c r="G560" s="301">
        <v>0</v>
      </c>
      <c r="H560" s="301">
        <v>0</v>
      </c>
      <c r="I560" s="302">
        <v>0</v>
      </c>
      <c r="J560" s="302">
        <v>0</v>
      </c>
    </row>
    <row r="561" spans="1:10" ht="45.75" customHeight="1" x14ac:dyDescent="0.25">
      <c r="A561" s="299" t="s">
        <v>247</v>
      </c>
      <c r="B561" s="300" t="s">
        <v>1174</v>
      </c>
      <c r="C561" s="300" t="s">
        <v>1184</v>
      </c>
      <c r="D561" s="300" t="s">
        <v>715</v>
      </c>
      <c r="E561" s="300" t="s">
        <v>248</v>
      </c>
      <c r="F561" s="301">
        <v>0</v>
      </c>
      <c r="G561" s="301">
        <v>0</v>
      </c>
      <c r="H561" s="301">
        <v>0</v>
      </c>
      <c r="I561" s="302">
        <v>0</v>
      </c>
      <c r="J561" s="302">
        <v>0</v>
      </c>
    </row>
    <row r="562" spans="1:10" ht="57" customHeight="1" x14ac:dyDescent="0.25">
      <c r="A562" s="299" t="s">
        <v>277</v>
      </c>
      <c r="B562" s="300" t="s">
        <v>1174</v>
      </c>
      <c r="C562" s="300" t="s">
        <v>1184</v>
      </c>
      <c r="D562" s="300" t="s">
        <v>715</v>
      </c>
      <c r="E562" s="300" t="s">
        <v>278</v>
      </c>
      <c r="F562" s="301">
        <v>0</v>
      </c>
      <c r="G562" s="301">
        <v>0</v>
      </c>
      <c r="H562" s="301">
        <v>0</v>
      </c>
      <c r="I562" s="302">
        <v>0</v>
      </c>
      <c r="J562" s="302">
        <v>0</v>
      </c>
    </row>
    <row r="563" spans="1:10" ht="23.25" customHeight="1" x14ac:dyDescent="0.25">
      <c r="A563" s="299" t="s">
        <v>279</v>
      </c>
      <c r="B563" s="300" t="s">
        <v>1174</v>
      </c>
      <c r="C563" s="300" t="s">
        <v>1184</v>
      </c>
      <c r="D563" s="300" t="s">
        <v>715</v>
      </c>
      <c r="E563" s="300" t="s">
        <v>280</v>
      </c>
      <c r="F563" s="301">
        <v>0</v>
      </c>
      <c r="G563" s="301">
        <v>0</v>
      </c>
      <c r="H563" s="301">
        <v>0</v>
      </c>
      <c r="I563" s="302">
        <v>0</v>
      </c>
      <c r="J563" s="302">
        <v>0</v>
      </c>
    </row>
    <row r="564" spans="1:10" ht="34.5" customHeight="1" x14ac:dyDescent="0.25">
      <c r="A564" s="299" t="s">
        <v>716</v>
      </c>
      <c r="B564" s="300" t="s">
        <v>1174</v>
      </c>
      <c r="C564" s="300" t="s">
        <v>1184</v>
      </c>
      <c r="D564" s="300" t="s">
        <v>717</v>
      </c>
      <c r="E564" s="300"/>
      <c r="F564" s="301">
        <v>0</v>
      </c>
      <c r="G564" s="301">
        <v>0</v>
      </c>
      <c r="H564" s="301">
        <v>0</v>
      </c>
      <c r="I564" s="302">
        <v>0</v>
      </c>
      <c r="J564" s="302">
        <v>0</v>
      </c>
    </row>
    <row r="565" spans="1:10" ht="45.75" customHeight="1" x14ac:dyDescent="0.25">
      <c r="A565" s="299" t="s">
        <v>245</v>
      </c>
      <c r="B565" s="300" t="s">
        <v>1174</v>
      </c>
      <c r="C565" s="300" t="s">
        <v>1184</v>
      </c>
      <c r="D565" s="300" t="s">
        <v>717</v>
      </c>
      <c r="E565" s="300" t="s">
        <v>246</v>
      </c>
      <c r="F565" s="301">
        <v>0</v>
      </c>
      <c r="G565" s="301">
        <v>0</v>
      </c>
      <c r="H565" s="301">
        <v>0</v>
      </c>
      <c r="I565" s="302">
        <v>0</v>
      </c>
      <c r="J565" s="302">
        <v>0</v>
      </c>
    </row>
    <row r="566" spans="1:10" ht="45.75" customHeight="1" x14ac:dyDescent="0.25">
      <c r="A566" s="299" t="s">
        <v>247</v>
      </c>
      <c r="B566" s="300" t="s">
        <v>1174</v>
      </c>
      <c r="C566" s="300" t="s">
        <v>1184</v>
      </c>
      <c r="D566" s="300" t="s">
        <v>717</v>
      </c>
      <c r="E566" s="300" t="s">
        <v>248</v>
      </c>
      <c r="F566" s="301">
        <v>0</v>
      </c>
      <c r="G566" s="301">
        <v>0</v>
      </c>
      <c r="H566" s="301">
        <v>0</v>
      </c>
      <c r="I566" s="302">
        <v>0</v>
      </c>
      <c r="J566" s="302">
        <v>0</v>
      </c>
    </row>
    <row r="567" spans="1:10" ht="34.5" customHeight="1" x14ac:dyDescent="0.25">
      <c r="A567" s="299" t="s">
        <v>1334</v>
      </c>
      <c r="B567" s="300" t="s">
        <v>1174</v>
      </c>
      <c r="C567" s="300" t="s">
        <v>1184</v>
      </c>
      <c r="D567" s="300" t="s">
        <v>1335</v>
      </c>
      <c r="E567" s="300"/>
      <c r="F567" s="301">
        <v>0</v>
      </c>
      <c r="G567" s="301">
        <v>0</v>
      </c>
      <c r="H567" s="301">
        <v>0</v>
      </c>
      <c r="I567" s="302">
        <v>0</v>
      </c>
      <c r="J567" s="302">
        <v>0</v>
      </c>
    </row>
    <row r="568" spans="1:10" ht="45.75" customHeight="1" x14ac:dyDescent="0.25">
      <c r="A568" s="299" t="s">
        <v>245</v>
      </c>
      <c r="B568" s="300" t="s">
        <v>1174</v>
      </c>
      <c r="C568" s="300" t="s">
        <v>1184</v>
      </c>
      <c r="D568" s="300" t="s">
        <v>1335</v>
      </c>
      <c r="E568" s="300" t="s">
        <v>246</v>
      </c>
      <c r="F568" s="301">
        <v>0</v>
      </c>
      <c r="G568" s="301">
        <v>0</v>
      </c>
      <c r="H568" s="301">
        <v>0</v>
      </c>
      <c r="I568" s="302">
        <v>0</v>
      </c>
      <c r="J568" s="302">
        <v>0</v>
      </c>
    </row>
    <row r="569" spans="1:10" ht="45.75" customHeight="1" x14ac:dyDescent="0.25">
      <c r="A569" s="299" t="s">
        <v>247</v>
      </c>
      <c r="B569" s="300" t="s">
        <v>1174</v>
      </c>
      <c r="C569" s="300" t="s">
        <v>1184</v>
      </c>
      <c r="D569" s="300" t="s">
        <v>1335</v>
      </c>
      <c r="E569" s="300" t="s">
        <v>248</v>
      </c>
      <c r="F569" s="301">
        <v>0</v>
      </c>
      <c r="G569" s="301">
        <v>0</v>
      </c>
      <c r="H569" s="301">
        <v>0</v>
      </c>
      <c r="I569" s="302">
        <v>0</v>
      </c>
      <c r="J569" s="302">
        <v>0</v>
      </c>
    </row>
    <row r="570" spans="1:10" ht="68.25" customHeight="1" x14ac:dyDescent="0.25">
      <c r="A570" s="299" t="s">
        <v>718</v>
      </c>
      <c r="B570" s="300" t="s">
        <v>1174</v>
      </c>
      <c r="C570" s="300" t="s">
        <v>1184</v>
      </c>
      <c r="D570" s="300" t="s">
        <v>719</v>
      </c>
      <c r="E570" s="300"/>
      <c r="F570" s="301">
        <v>0</v>
      </c>
      <c r="G570" s="301">
        <v>0</v>
      </c>
      <c r="H570" s="301">
        <v>0</v>
      </c>
      <c r="I570" s="302">
        <v>0</v>
      </c>
      <c r="J570" s="302">
        <v>0</v>
      </c>
    </row>
    <row r="571" spans="1:10" ht="45.75" customHeight="1" x14ac:dyDescent="0.25">
      <c r="A571" s="299" t="s">
        <v>245</v>
      </c>
      <c r="B571" s="300" t="s">
        <v>1174</v>
      </c>
      <c r="C571" s="300" t="s">
        <v>1184</v>
      </c>
      <c r="D571" s="300" t="s">
        <v>719</v>
      </c>
      <c r="E571" s="300" t="s">
        <v>246</v>
      </c>
      <c r="F571" s="301">
        <v>0</v>
      </c>
      <c r="G571" s="301">
        <v>0</v>
      </c>
      <c r="H571" s="301">
        <v>0</v>
      </c>
      <c r="I571" s="302">
        <v>0</v>
      </c>
      <c r="J571" s="302">
        <v>0</v>
      </c>
    </row>
    <row r="572" spans="1:10" ht="45.75" customHeight="1" x14ac:dyDescent="0.25">
      <c r="A572" s="299" t="s">
        <v>247</v>
      </c>
      <c r="B572" s="300" t="s">
        <v>1174</v>
      </c>
      <c r="C572" s="300" t="s">
        <v>1184</v>
      </c>
      <c r="D572" s="300" t="s">
        <v>719</v>
      </c>
      <c r="E572" s="300" t="s">
        <v>248</v>
      </c>
      <c r="F572" s="301">
        <v>0</v>
      </c>
      <c r="G572" s="301">
        <v>0</v>
      </c>
      <c r="H572" s="301">
        <v>0</v>
      </c>
      <c r="I572" s="302">
        <v>0</v>
      </c>
      <c r="J572" s="302">
        <v>0</v>
      </c>
    </row>
    <row r="573" spans="1:10" ht="57" customHeight="1" x14ac:dyDescent="0.25">
      <c r="A573" s="299" t="s">
        <v>313</v>
      </c>
      <c r="B573" s="300" t="s">
        <v>1174</v>
      </c>
      <c r="C573" s="300" t="s">
        <v>1184</v>
      </c>
      <c r="D573" s="300" t="s">
        <v>720</v>
      </c>
      <c r="E573" s="300"/>
      <c r="F573" s="301">
        <v>0</v>
      </c>
      <c r="G573" s="301">
        <v>0</v>
      </c>
      <c r="H573" s="301">
        <v>0</v>
      </c>
      <c r="I573" s="302">
        <v>0</v>
      </c>
      <c r="J573" s="302">
        <v>0</v>
      </c>
    </row>
    <row r="574" spans="1:10" ht="45.75" customHeight="1" x14ac:dyDescent="0.25">
      <c r="A574" s="299" t="s">
        <v>245</v>
      </c>
      <c r="B574" s="300" t="s">
        <v>1174</v>
      </c>
      <c r="C574" s="300" t="s">
        <v>1184</v>
      </c>
      <c r="D574" s="300" t="s">
        <v>720</v>
      </c>
      <c r="E574" s="300" t="s">
        <v>246</v>
      </c>
      <c r="F574" s="301">
        <v>0</v>
      </c>
      <c r="G574" s="301">
        <v>0</v>
      </c>
      <c r="H574" s="301">
        <v>0</v>
      </c>
      <c r="I574" s="302">
        <v>0</v>
      </c>
      <c r="J574" s="302">
        <v>0</v>
      </c>
    </row>
    <row r="575" spans="1:10" ht="45.75" customHeight="1" x14ac:dyDescent="0.25">
      <c r="A575" s="299" t="s">
        <v>247</v>
      </c>
      <c r="B575" s="300" t="s">
        <v>1174</v>
      </c>
      <c r="C575" s="300" t="s">
        <v>1184</v>
      </c>
      <c r="D575" s="300" t="s">
        <v>720</v>
      </c>
      <c r="E575" s="300" t="s">
        <v>248</v>
      </c>
      <c r="F575" s="301">
        <v>0</v>
      </c>
      <c r="G575" s="301">
        <v>0</v>
      </c>
      <c r="H575" s="301">
        <v>0</v>
      </c>
      <c r="I575" s="302">
        <v>0</v>
      </c>
      <c r="J575" s="302">
        <v>0</v>
      </c>
    </row>
    <row r="576" spans="1:10" ht="102" customHeight="1" x14ac:dyDescent="0.25">
      <c r="A576" s="299" t="s">
        <v>1195</v>
      </c>
      <c r="B576" s="300" t="s">
        <v>1174</v>
      </c>
      <c r="C576" s="300" t="s">
        <v>1184</v>
      </c>
      <c r="D576" s="300" t="s">
        <v>1196</v>
      </c>
      <c r="E576" s="300"/>
      <c r="F576" s="301">
        <v>0</v>
      </c>
      <c r="G576" s="301">
        <v>0</v>
      </c>
      <c r="H576" s="301">
        <v>0</v>
      </c>
      <c r="I576" s="302">
        <v>0</v>
      </c>
      <c r="J576" s="302">
        <v>0</v>
      </c>
    </row>
    <row r="577" spans="1:10" ht="45.75" customHeight="1" x14ac:dyDescent="0.25">
      <c r="A577" s="299" t="s">
        <v>245</v>
      </c>
      <c r="B577" s="300" t="s">
        <v>1174</v>
      </c>
      <c r="C577" s="300" t="s">
        <v>1184</v>
      </c>
      <c r="D577" s="300" t="s">
        <v>1196</v>
      </c>
      <c r="E577" s="300" t="s">
        <v>246</v>
      </c>
      <c r="F577" s="301">
        <v>0</v>
      </c>
      <c r="G577" s="301">
        <v>0</v>
      </c>
      <c r="H577" s="301">
        <v>0</v>
      </c>
      <c r="I577" s="302">
        <v>0</v>
      </c>
      <c r="J577" s="302">
        <v>0</v>
      </c>
    </row>
    <row r="578" spans="1:10" ht="45.75" customHeight="1" x14ac:dyDescent="0.25">
      <c r="A578" s="299" t="s">
        <v>247</v>
      </c>
      <c r="B578" s="300" t="s">
        <v>1174</v>
      </c>
      <c r="C578" s="300" t="s">
        <v>1184</v>
      </c>
      <c r="D578" s="300" t="s">
        <v>1196</v>
      </c>
      <c r="E578" s="300" t="s">
        <v>248</v>
      </c>
      <c r="F578" s="301">
        <v>0</v>
      </c>
      <c r="G578" s="301">
        <v>0</v>
      </c>
      <c r="H578" s="301">
        <v>0</v>
      </c>
      <c r="I578" s="302">
        <v>0</v>
      </c>
      <c r="J578" s="302">
        <v>0</v>
      </c>
    </row>
    <row r="579" spans="1:10" ht="45.75" customHeight="1" x14ac:dyDescent="0.25">
      <c r="A579" s="299" t="s">
        <v>915</v>
      </c>
      <c r="B579" s="300" t="s">
        <v>1174</v>
      </c>
      <c r="C579" s="300" t="s">
        <v>1184</v>
      </c>
      <c r="D579" s="300" t="s">
        <v>330</v>
      </c>
      <c r="E579" s="300"/>
      <c r="F579" s="301">
        <v>45500000</v>
      </c>
      <c r="G579" s="301">
        <v>1643760</v>
      </c>
      <c r="H579" s="301">
        <v>1643738.49</v>
      </c>
      <c r="I579" s="302">
        <v>3.6126120659340657</v>
      </c>
      <c r="J579" s="302">
        <v>99.99869141480508</v>
      </c>
    </row>
    <row r="580" spans="1:10" ht="79.5" customHeight="1" x14ac:dyDescent="0.25">
      <c r="A580" s="299" t="s">
        <v>1551</v>
      </c>
      <c r="B580" s="300" t="s">
        <v>1174</v>
      </c>
      <c r="C580" s="300" t="s">
        <v>1184</v>
      </c>
      <c r="D580" s="300" t="s">
        <v>939</v>
      </c>
      <c r="E580" s="300"/>
      <c r="F580" s="301">
        <v>45500000</v>
      </c>
      <c r="G580" s="301">
        <v>1643760</v>
      </c>
      <c r="H580" s="301">
        <v>1643738.49</v>
      </c>
      <c r="I580" s="302">
        <v>3.6126120659340657</v>
      </c>
      <c r="J580" s="302">
        <v>99.99869141480508</v>
      </c>
    </row>
    <row r="581" spans="1:10" ht="34.5" customHeight="1" x14ac:dyDescent="0.25">
      <c r="A581" s="299" t="s">
        <v>918</v>
      </c>
      <c r="B581" s="300" t="s">
        <v>1174</v>
      </c>
      <c r="C581" s="300" t="s">
        <v>1184</v>
      </c>
      <c r="D581" s="300" t="s">
        <v>1336</v>
      </c>
      <c r="E581" s="300"/>
      <c r="F581" s="301">
        <v>45500000</v>
      </c>
      <c r="G581" s="301">
        <v>1643760</v>
      </c>
      <c r="H581" s="301">
        <v>1643738.49</v>
      </c>
      <c r="I581" s="302">
        <v>3.6126120659340657</v>
      </c>
      <c r="J581" s="302">
        <v>99.99869141480508</v>
      </c>
    </row>
    <row r="582" spans="1:10" ht="23.25" customHeight="1" x14ac:dyDescent="0.25">
      <c r="A582" s="299" t="s">
        <v>721</v>
      </c>
      <c r="B582" s="300" t="s">
        <v>1174</v>
      </c>
      <c r="C582" s="300" t="s">
        <v>1184</v>
      </c>
      <c r="D582" s="300" t="s">
        <v>1337</v>
      </c>
      <c r="E582" s="300"/>
      <c r="F582" s="301">
        <v>45500000</v>
      </c>
      <c r="G582" s="301">
        <v>1643760</v>
      </c>
      <c r="H582" s="301">
        <v>1643738.49</v>
      </c>
      <c r="I582" s="302">
        <v>3.6126120659340657</v>
      </c>
      <c r="J582" s="302">
        <v>99.99869141480508</v>
      </c>
    </row>
    <row r="583" spans="1:10" ht="45.75" customHeight="1" x14ac:dyDescent="0.25">
      <c r="A583" s="299" t="s">
        <v>245</v>
      </c>
      <c r="B583" s="300" t="s">
        <v>1174</v>
      </c>
      <c r="C583" s="300" t="s">
        <v>1184</v>
      </c>
      <c r="D583" s="300" t="s">
        <v>1337</v>
      </c>
      <c r="E583" s="300" t="s">
        <v>246</v>
      </c>
      <c r="F583" s="301">
        <v>45500000</v>
      </c>
      <c r="G583" s="301">
        <v>1643760</v>
      </c>
      <c r="H583" s="301">
        <v>1643738.49</v>
      </c>
      <c r="I583" s="302">
        <v>3.6126120659340657</v>
      </c>
      <c r="J583" s="302">
        <v>99.99869141480508</v>
      </c>
    </row>
    <row r="584" spans="1:10" ht="45.75" customHeight="1" x14ac:dyDescent="0.25">
      <c r="A584" s="299" t="s">
        <v>247</v>
      </c>
      <c r="B584" s="300" t="s">
        <v>1174</v>
      </c>
      <c r="C584" s="300" t="s">
        <v>1184</v>
      </c>
      <c r="D584" s="300" t="s">
        <v>1337</v>
      </c>
      <c r="E584" s="300" t="s">
        <v>248</v>
      </c>
      <c r="F584" s="301">
        <v>45500000</v>
      </c>
      <c r="G584" s="301">
        <v>1643760</v>
      </c>
      <c r="H584" s="301">
        <v>1643738.49</v>
      </c>
      <c r="I584" s="302">
        <v>3.6126120659340657</v>
      </c>
      <c r="J584" s="302">
        <v>99.99869141480508</v>
      </c>
    </row>
    <row r="585" spans="1:10" ht="15" customHeight="1" x14ac:dyDescent="0.25">
      <c r="A585" s="299" t="s">
        <v>314</v>
      </c>
      <c r="B585" s="300" t="s">
        <v>1174</v>
      </c>
      <c r="C585" s="300" t="s">
        <v>1198</v>
      </c>
      <c r="D585" s="300"/>
      <c r="E585" s="300"/>
      <c r="F585" s="301">
        <v>20014600</v>
      </c>
      <c r="G585" s="301">
        <v>18962600</v>
      </c>
      <c r="H585" s="301">
        <v>17729982.120000001</v>
      </c>
      <c r="I585" s="302">
        <v>88.585243372338198</v>
      </c>
      <c r="J585" s="302">
        <v>93.499742229441125</v>
      </c>
    </row>
    <row r="586" spans="1:10" ht="34.5" customHeight="1" x14ac:dyDescent="0.25">
      <c r="A586" s="299" t="s">
        <v>857</v>
      </c>
      <c r="B586" s="300" t="s">
        <v>1174</v>
      </c>
      <c r="C586" s="300" t="s">
        <v>1198</v>
      </c>
      <c r="D586" s="300" t="s">
        <v>325</v>
      </c>
      <c r="E586" s="300"/>
      <c r="F586" s="301">
        <v>20014600</v>
      </c>
      <c r="G586" s="301">
        <v>18962600</v>
      </c>
      <c r="H586" s="301">
        <v>17729982.120000001</v>
      </c>
      <c r="I586" s="302">
        <v>88.585243372338198</v>
      </c>
      <c r="J586" s="302">
        <v>93.499742229441125</v>
      </c>
    </row>
    <row r="587" spans="1:10" ht="102" customHeight="1" x14ac:dyDescent="0.25">
      <c r="A587" s="299" t="s">
        <v>1579</v>
      </c>
      <c r="B587" s="300" t="s">
        <v>1174</v>
      </c>
      <c r="C587" s="300" t="s">
        <v>1198</v>
      </c>
      <c r="D587" s="300" t="s">
        <v>326</v>
      </c>
      <c r="E587" s="300"/>
      <c r="F587" s="301">
        <v>799000</v>
      </c>
      <c r="G587" s="301">
        <v>0</v>
      </c>
      <c r="H587" s="301">
        <v>0</v>
      </c>
      <c r="I587" s="302">
        <v>0</v>
      </c>
      <c r="J587" s="302">
        <v>0</v>
      </c>
    </row>
    <row r="588" spans="1:10" ht="113.25" customHeight="1" x14ac:dyDescent="0.25">
      <c r="A588" s="299" t="s">
        <v>884</v>
      </c>
      <c r="B588" s="300" t="s">
        <v>1174</v>
      </c>
      <c r="C588" s="300" t="s">
        <v>1198</v>
      </c>
      <c r="D588" s="300" t="s">
        <v>883</v>
      </c>
      <c r="E588" s="300"/>
      <c r="F588" s="301">
        <v>799000</v>
      </c>
      <c r="G588" s="301">
        <v>0</v>
      </c>
      <c r="H588" s="301">
        <v>0</v>
      </c>
      <c r="I588" s="302">
        <v>0</v>
      </c>
      <c r="J588" s="302">
        <v>0</v>
      </c>
    </row>
    <row r="589" spans="1:10" ht="158.25" customHeight="1" x14ac:dyDescent="0.25">
      <c r="A589" s="299" t="s">
        <v>1628</v>
      </c>
      <c r="B589" s="300" t="s">
        <v>1174</v>
      </c>
      <c r="C589" s="300" t="s">
        <v>1198</v>
      </c>
      <c r="D589" s="300" t="s">
        <v>1629</v>
      </c>
      <c r="E589" s="300"/>
      <c r="F589" s="301">
        <v>799000</v>
      </c>
      <c r="G589" s="301">
        <v>0</v>
      </c>
      <c r="H589" s="301">
        <v>0</v>
      </c>
      <c r="I589" s="302">
        <v>0</v>
      </c>
      <c r="J589" s="302">
        <v>0</v>
      </c>
    </row>
    <row r="590" spans="1:10" ht="57" customHeight="1" x14ac:dyDescent="0.25">
      <c r="A590" s="299" t="s">
        <v>277</v>
      </c>
      <c r="B590" s="300" t="s">
        <v>1174</v>
      </c>
      <c r="C590" s="300" t="s">
        <v>1198</v>
      </c>
      <c r="D590" s="300" t="s">
        <v>1629</v>
      </c>
      <c r="E590" s="300" t="s">
        <v>278</v>
      </c>
      <c r="F590" s="301">
        <v>799000</v>
      </c>
      <c r="G590" s="301">
        <v>0</v>
      </c>
      <c r="H590" s="301">
        <v>0</v>
      </c>
      <c r="I590" s="302">
        <v>0</v>
      </c>
      <c r="J590" s="302">
        <v>0</v>
      </c>
    </row>
    <row r="591" spans="1:10" ht="23.25" customHeight="1" x14ac:dyDescent="0.25">
      <c r="A591" s="299" t="s">
        <v>279</v>
      </c>
      <c r="B591" s="300" t="s">
        <v>1174</v>
      </c>
      <c r="C591" s="300" t="s">
        <v>1198</v>
      </c>
      <c r="D591" s="300" t="s">
        <v>1629</v>
      </c>
      <c r="E591" s="300" t="s">
        <v>280</v>
      </c>
      <c r="F591" s="301">
        <v>799000</v>
      </c>
      <c r="G591" s="301">
        <v>0</v>
      </c>
      <c r="H591" s="301">
        <v>0</v>
      </c>
      <c r="I591" s="302">
        <v>0</v>
      </c>
      <c r="J591" s="302">
        <v>0</v>
      </c>
    </row>
    <row r="592" spans="1:10" ht="113.25" customHeight="1" x14ac:dyDescent="0.25">
      <c r="A592" s="299" t="s">
        <v>884</v>
      </c>
      <c r="B592" s="300" t="s">
        <v>1174</v>
      </c>
      <c r="C592" s="300" t="s">
        <v>1198</v>
      </c>
      <c r="D592" s="300" t="s">
        <v>885</v>
      </c>
      <c r="E592" s="300"/>
      <c r="F592" s="301">
        <v>0</v>
      </c>
      <c r="G592" s="301">
        <v>0</v>
      </c>
      <c r="H592" s="301">
        <v>0</v>
      </c>
      <c r="I592" s="302">
        <v>0</v>
      </c>
      <c r="J592" s="302">
        <v>0</v>
      </c>
    </row>
    <row r="593" spans="1:10" ht="192" customHeight="1" x14ac:dyDescent="0.25">
      <c r="A593" s="299" t="s">
        <v>1182</v>
      </c>
      <c r="B593" s="300" t="s">
        <v>1174</v>
      </c>
      <c r="C593" s="300" t="s">
        <v>1198</v>
      </c>
      <c r="D593" s="300" t="s">
        <v>686</v>
      </c>
      <c r="E593" s="300"/>
      <c r="F593" s="301">
        <v>0</v>
      </c>
      <c r="G593" s="301">
        <v>0</v>
      </c>
      <c r="H593" s="301">
        <v>0</v>
      </c>
      <c r="I593" s="302">
        <v>0</v>
      </c>
      <c r="J593" s="302">
        <v>0</v>
      </c>
    </row>
    <row r="594" spans="1:10" ht="57" customHeight="1" x14ac:dyDescent="0.25">
      <c r="A594" s="299" t="s">
        <v>277</v>
      </c>
      <c r="B594" s="300" t="s">
        <v>1174</v>
      </c>
      <c r="C594" s="300" t="s">
        <v>1198</v>
      </c>
      <c r="D594" s="300" t="s">
        <v>686</v>
      </c>
      <c r="E594" s="300" t="s">
        <v>278</v>
      </c>
      <c r="F594" s="301">
        <v>0</v>
      </c>
      <c r="G594" s="301">
        <v>0</v>
      </c>
      <c r="H594" s="301">
        <v>0</v>
      </c>
      <c r="I594" s="302">
        <v>0</v>
      </c>
      <c r="J594" s="302">
        <v>0</v>
      </c>
    </row>
    <row r="595" spans="1:10" ht="23.25" customHeight="1" x14ac:dyDescent="0.25">
      <c r="A595" s="299" t="s">
        <v>279</v>
      </c>
      <c r="B595" s="300" t="s">
        <v>1174</v>
      </c>
      <c r="C595" s="300" t="s">
        <v>1198</v>
      </c>
      <c r="D595" s="300" t="s">
        <v>686</v>
      </c>
      <c r="E595" s="300" t="s">
        <v>280</v>
      </c>
      <c r="F595" s="301">
        <v>0</v>
      </c>
      <c r="G595" s="301">
        <v>0</v>
      </c>
      <c r="H595" s="301">
        <v>0</v>
      </c>
      <c r="I595" s="302">
        <v>0</v>
      </c>
      <c r="J595" s="302">
        <v>0</v>
      </c>
    </row>
    <row r="596" spans="1:10" ht="79.5" customHeight="1" x14ac:dyDescent="0.25">
      <c r="A596" s="299" t="s">
        <v>858</v>
      </c>
      <c r="B596" s="300" t="s">
        <v>1174</v>
      </c>
      <c r="C596" s="300" t="s">
        <v>1198</v>
      </c>
      <c r="D596" s="300" t="s">
        <v>327</v>
      </c>
      <c r="E596" s="300"/>
      <c r="F596" s="301">
        <v>19215600</v>
      </c>
      <c r="G596" s="301">
        <v>18962600</v>
      </c>
      <c r="H596" s="301">
        <v>17729982.120000001</v>
      </c>
      <c r="I596" s="302">
        <v>92.268688565540501</v>
      </c>
      <c r="J596" s="302">
        <v>93.499742229441125</v>
      </c>
    </row>
    <row r="597" spans="1:10" ht="34.5" customHeight="1" x14ac:dyDescent="0.25">
      <c r="A597" s="299" t="s">
        <v>859</v>
      </c>
      <c r="B597" s="300" t="s">
        <v>1174</v>
      </c>
      <c r="C597" s="300" t="s">
        <v>1198</v>
      </c>
      <c r="D597" s="300" t="s">
        <v>328</v>
      </c>
      <c r="E597" s="300"/>
      <c r="F597" s="301">
        <v>11227600</v>
      </c>
      <c r="G597" s="301">
        <v>12482100</v>
      </c>
      <c r="H597" s="301">
        <v>11261559.91</v>
      </c>
      <c r="I597" s="302">
        <v>100.30246811428978</v>
      </c>
      <c r="J597" s="302">
        <v>90.221676721064568</v>
      </c>
    </row>
    <row r="598" spans="1:10" ht="23.25" customHeight="1" x14ac:dyDescent="0.25">
      <c r="A598" s="299" t="s">
        <v>635</v>
      </c>
      <c r="B598" s="300" t="s">
        <v>1174</v>
      </c>
      <c r="C598" s="300" t="s">
        <v>1198</v>
      </c>
      <c r="D598" s="300" t="s">
        <v>636</v>
      </c>
      <c r="E598" s="300"/>
      <c r="F598" s="301">
        <v>11227600</v>
      </c>
      <c r="G598" s="301">
        <v>12482100</v>
      </c>
      <c r="H598" s="301">
        <v>11261559.91</v>
      </c>
      <c r="I598" s="302">
        <v>100.30246811428978</v>
      </c>
      <c r="J598" s="302">
        <v>90.221676721064568</v>
      </c>
    </row>
    <row r="599" spans="1:10" ht="45.75" customHeight="1" x14ac:dyDescent="0.25">
      <c r="A599" s="299" t="s">
        <v>245</v>
      </c>
      <c r="B599" s="300" t="s">
        <v>1174</v>
      </c>
      <c r="C599" s="300" t="s">
        <v>1198</v>
      </c>
      <c r="D599" s="300" t="s">
        <v>636</v>
      </c>
      <c r="E599" s="300" t="s">
        <v>246</v>
      </c>
      <c r="F599" s="301">
        <v>11227600</v>
      </c>
      <c r="G599" s="301">
        <v>12482100</v>
      </c>
      <c r="H599" s="301">
        <v>11261559.91</v>
      </c>
      <c r="I599" s="302">
        <v>100.30246811428978</v>
      </c>
      <c r="J599" s="302">
        <v>90.221676721064568</v>
      </c>
    </row>
    <row r="600" spans="1:10" ht="45.75" customHeight="1" x14ac:dyDescent="0.25">
      <c r="A600" s="299" t="s">
        <v>247</v>
      </c>
      <c r="B600" s="300" t="s">
        <v>1174</v>
      </c>
      <c r="C600" s="300" t="s">
        <v>1198</v>
      </c>
      <c r="D600" s="300" t="s">
        <v>636</v>
      </c>
      <c r="E600" s="300" t="s">
        <v>248</v>
      </c>
      <c r="F600" s="301">
        <v>11227600</v>
      </c>
      <c r="G600" s="301">
        <v>12482100</v>
      </c>
      <c r="H600" s="301">
        <v>11261559.91</v>
      </c>
      <c r="I600" s="302">
        <v>100.30246811428978</v>
      </c>
      <c r="J600" s="302">
        <v>90.221676721064568</v>
      </c>
    </row>
    <row r="601" spans="1:10" ht="34.5" customHeight="1" x14ac:dyDescent="0.25">
      <c r="A601" s="299" t="s">
        <v>860</v>
      </c>
      <c r="B601" s="300" t="s">
        <v>1174</v>
      </c>
      <c r="C601" s="300" t="s">
        <v>1198</v>
      </c>
      <c r="D601" s="300" t="s">
        <v>329</v>
      </c>
      <c r="E601" s="300"/>
      <c r="F601" s="301">
        <v>585000</v>
      </c>
      <c r="G601" s="301">
        <v>585000</v>
      </c>
      <c r="H601" s="301">
        <v>584471</v>
      </c>
      <c r="I601" s="302">
        <v>99.909572649572652</v>
      </c>
      <c r="J601" s="302">
        <v>99.909572649572652</v>
      </c>
    </row>
    <row r="602" spans="1:10" ht="23.25" customHeight="1" x14ac:dyDescent="0.25">
      <c r="A602" s="299" t="s">
        <v>637</v>
      </c>
      <c r="B602" s="300" t="s">
        <v>1174</v>
      </c>
      <c r="C602" s="300" t="s">
        <v>1198</v>
      </c>
      <c r="D602" s="300" t="s">
        <v>638</v>
      </c>
      <c r="E602" s="300"/>
      <c r="F602" s="301">
        <v>585000</v>
      </c>
      <c r="G602" s="301">
        <v>585000</v>
      </c>
      <c r="H602" s="301">
        <v>584471</v>
      </c>
      <c r="I602" s="302">
        <v>99.909572649572652</v>
      </c>
      <c r="J602" s="302">
        <v>99.909572649572652</v>
      </c>
    </row>
    <row r="603" spans="1:10" ht="45.75" customHeight="1" x14ac:dyDescent="0.25">
      <c r="A603" s="299" t="s">
        <v>245</v>
      </c>
      <c r="B603" s="300" t="s">
        <v>1174</v>
      </c>
      <c r="C603" s="300" t="s">
        <v>1198</v>
      </c>
      <c r="D603" s="300" t="s">
        <v>638</v>
      </c>
      <c r="E603" s="300" t="s">
        <v>246</v>
      </c>
      <c r="F603" s="301">
        <v>585000</v>
      </c>
      <c r="G603" s="301">
        <v>585000</v>
      </c>
      <c r="H603" s="301">
        <v>584471</v>
      </c>
      <c r="I603" s="302">
        <v>99.909572649572652</v>
      </c>
      <c r="J603" s="302">
        <v>99.909572649572652</v>
      </c>
    </row>
    <row r="604" spans="1:10" ht="45.75" customHeight="1" x14ac:dyDescent="0.25">
      <c r="A604" s="299" t="s">
        <v>247</v>
      </c>
      <c r="B604" s="300" t="s">
        <v>1174</v>
      </c>
      <c r="C604" s="300" t="s">
        <v>1198</v>
      </c>
      <c r="D604" s="300" t="s">
        <v>638</v>
      </c>
      <c r="E604" s="300" t="s">
        <v>248</v>
      </c>
      <c r="F604" s="301">
        <v>585000</v>
      </c>
      <c r="G604" s="301">
        <v>585000</v>
      </c>
      <c r="H604" s="301">
        <v>584471</v>
      </c>
      <c r="I604" s="302">
        <v>99.909572649572652</v>
      </c>
      <c r="J604" s="302">
        <v>99.909572649572652</v>
      </c>
    </row>
    <row r="605" spans="1:10" ht="34.5" customHeight="1" x14ac:dyDescent="0.25">
      <c r="A605" s="299" t="s">
        <v>920</v>
      </c>
      <c r="B605" s="300" t="s">
        <v>1174</v>
      </c>
      <c r="C605" s="300" t="s">
        <v>1198</v>
      </c>
      <c r="D605" s="300" t="s">
        <v>921</v>
      </c>
      <c r="E605" s="300"/>
      <c r="F605" s="301">
        <v>7403000</v>
      </c>
      <c r="G605" s="301">
        <v>5895500</v>
      </c>
      <c r="H605" s="301">
        <v>5883951.21</v>
      </c>
      <c r="I605" s="302">
        <v>79.480632311225179</v>
      </c>
      <c r="J605" s="302">
        <v>99.804108387753359</v>
      </c>
    </row>
    <row r="606" spans="1:10" ht="23.25" customHeight="1" x14ac:dyDescent="0.25">
      <c r="A606" s="299" t="s">
        <v>722</v>
      </c>
      <c r="B606" s="300" t="s">
        <v>1174</v>
      </c>
      <c r="C606" s="300" t="s">
        <v>1198</v>
      </c>
      <c r="D606" s="300" t="s">
        <v>723</v>
      </c>
      <c r="E606" s="300"/>
      <c r="F606" s="301">
        <v>7403000</v>
      </c>
      <c r="G606" s="301">
        <v>5895500</v>
      </c>
      <c r="H606" s="301">
        <v>5883951.21</v>
      </c>
      <c r="I606" s="302">
        <v>79.480632311225179</v>
      </c>
      <c r="J606" s="302">
        <v>99.804108387753359</v>
      </c>
    </row>
    <row r="607" spans="1:10" ht="45.75" customHeight="1" x14ac:dyDescent="0.25">
      <c r="A607" s="299" t="s">
        <v>245</v>
      </c>
      <c r="B607" s="300" t="s">
        <v>1174</v>
      </c>
      <c r="C607" s="300" t="s">
        <v>1198</v>
      </c>
      <c r="D607" s="300" t="s">
        <v>723</v>
      </c>
      <c r="E607" s="300" t="s">
        <v>246</v>
      </c>
      <c r="F607" s="301">
        <v>7403000</v>
      </c>
      <c r="G607" s="301">
        <v>5895500</v>
      </c>
      <c r="H607" s="301">
        <v>5883951.21</v>
      </c>
      <c r="I607" s="302">
        <v>79.480632311225179</v>
      </c>
      <c r="J607" s="302">
        <v>99.804108387753359</v>
      </c>
    </row>
    <row r="608" spans="1:10" ht="45.75" customHeight="1" x14ac:dyDescent="0.25">
      <c r="A608" s="299" t="s">
        <v>247</v>
      </c>
      <c r="B608" s="300" t="s">
        <v>1174</v>
      </c>
      <c r="C608" s="300" t="s">
        <v>1198</v>
      </c>
      <c r="D608" s="300" t="s">
        <v>723</v>
      </c>
      <c r="E608" s="300" t="s">
        <v>248</v>
      </c>
      <c r="F608" s="301">
        <v>7403000</v>
      </c>
      <c r="G608" s="301">
        <v>5895500</v>
      </c>
      <c r="H608" s="301">
        <v>5883951.21</v>
      </c>
      <c r="I608" s="302">
        <v>79.480632311225179</v>
      </c>
      <c r="J608" s="302">
        <v>99.804108387753359</v>
      </c>
    </row>
    <row r="609" spans="1:10" ht="23.25" customHeight="1" x14ac:dyDescent="0.25">
      <c r="A609" s="299" t="s">
        <v>315</v>
      </c>
      <c r="B609" s="300" t="s">
        <v>1174</v>
      </c>
      <c r="C609" s="300" t="s">
        <v>1199</v>
      </c>
      <c r="D609" s="300"/>
      <c r="E609" s="300"/>
      <c r="F609" s="301">
        <v>10688000</v>
      </c>
      <c r="G609" s="301">
        <v>13857292.539999999</v>
      </c>
      <c r="H609" s="301">
        <v>12323949.35</v>
      </c>
      <c r="I609" s="302">
        <v>115.30641233158683</v>
      </c>
      <c r="J609" s="302">
        <v>88.934756298361293</v>
      </c>
    </row>
    <row r="610" spans="1:10" ht="57" customHeight="1" x14ac:dyDescent="0.25">
      <c r="A610" s="299" t="s">
        <v>890</v>
      </c>
      <c r="B610" s="300" t="s">
        <v>1174</v>
      </c>
      <c r="C610" s="300" t="s">
        <v>1199</v>
      </c>
      <c r="D610" s="300" t="s">
        <v>385</v>
      </c>
      <c r="E610" s="300"/>
      <c r="F610" s="301">
        <v>9488000</v>
      </c>
      <c r="G610" s="301">
        <v>9603892.5399999991</v>
      </c>
      <c r="H610" s="301">
        <v>8603361.3499999996</v>
      </c>
      <c r="I610" s="302">
        <v>90.676236825463747</v>
      </c>
      <c r="J610" s="302">
        <v>89.582024311154981</v>
      </c>
    </row>
    <row r="611" spans="1:10" ht="34.5" customHeight="1" x14ac:dyDescent="0.25">
      <c r="A611" s="299" t="s">
        <v>893</v>
      </c>
      <c r="B611" s="300" t="s">
        <v>1174</v>
      </c>
      <c r="C611" s="300" t="s">
        <v>1199</v>
      </c>
      <c r="D611" s="300" t="s">
        <v>386</v>
      </c>
      <c r="E611" s="300"/>
      <c r="F611" s="301">
        <v>9488000</v>
      </c>
      <c r="G611" s="301">
        <v>9603892.5399999991</v>
      </c>
      <c r="H611" s="301">
        <v>8603361.3499999996</v>
      </c>
      <c r="I611" s="302">
        <v>90.676236825463747</v>
      </c>
      <c r="J611" s="302">
        <v>89.582024311154981</v>
      </c>
    </row>
    <row r="612" spans="1:10" ht="23.25" customHeight="1" x14ac:dyDescent="0.25">
      <c r="A612" s="299" t="s">
        <v>1630</v>
      </c>
      <c r="B612" s="300" t="s">
        <v>1174</v>
      </c>
      <c r="C612" s="300" t="s">
        <v>1199</v>
      </c>
      <c r="D612" s="300" t="s">
        <v>922</v>
      </c>
      <c r="E612" s="300"/>
      <c r="F612" s="301">
        <v>9488000</v>
      </c>
      <c r="G612" s="301">
        <v>9603892.5399999991</v>
      </c>
      <c r="H612" s="301">
        <v>8603361.3499999996</v>
      </c>
      <c r="I612" s="302">
        <v>90.676236825463747</v>
      </c>
      <c r="J612" s="302">
        <v>89.582024311154981</v>
      </c>
    </row>
    <row r="613" spans="1:10" ht="102" customHeight="1" x14ac:dyDescent="0.25">
      <c r="A613" s="299" t="s">
        <v>724</v>
      </c>
      <c r="B613" s="300" t="s">
        <v>1174</v>
      </c>
      <c r="C613" s="300" t="s">
        <v>1199</v>
      </c>
      <c r="D613" s="300" t="s">
        <v>725</v>
      </c>
      <c r="E613" s="300"/>
      <c r="F613" s="301">
        <v>3393000</v>
      </c>
      <c r="G613" s="301">
        <v>3508892.54</v>
      </c>
      <c r="H613" s="301">
        <v>2904117.03</v>
      </c>
      <c r="I613" s="302">
        <v>85.591424403183012</v>
      </c>
      <c r="J613" s="302">
        <v>82.764490416682861</v>
      </c>
    </row>
    <row r="614" spans="1:10" ht="113.25" customHeight="1" x14ac:dyDescent="0.25">
      <c r="A614" s="299" t="s">
        <v>242</v>
      </c>
      <c r="B614" s="300" t="s">
        <v>1174</v>
      </c>
      <c r="C614" s="300" t="s">
        <v>1199</v>
      </c>
      <c r="D614" s="300" t="s">
        <v>725</v>
      </c>
      <c r="E614" s="300" t="s">
        <v>218</v>
      </c>
      <c r="F614" s="301">
        <v>2660400</v>
      </c>
      <c r="G614" s="301">
        <v>2660400</v>
      </c>
      <c r="H614" s="301">
        <v>2507191.09</v>
      </c>
      <c r="I614" s="302">
        <v>94.241132536460682</v>
      </c>
      <c r="J614" s="302">
        <v>94.241132536460682</v>
      </c>
    </row>
    <row r="615" spans="1:10" ht="34.5" customHeight="1" x14ac:dyDescent="0.25">
      <c r="A615" s="299" t="s">
        <v>285</v>
      </c>
      <c r="B615" s="300" t="s">
        <v>1174</v>
      </c>
      <c r="C615" s="300" t="s">
        <v>1199</v>
      </c>
      <c r="D615" s="300" t="s">
        <v>725</v>
      </c>
      <c r="E615" s="300" t="s">
        <v>286</v>
      </c>
      <c r="F615" s="301">
        <v>2660400</v>
      </c>
      <c r="G615" s="301">
        <v>2660400</v>
      </c>
      <c r="H615" s="301">
        <v>2507191.09</v>
      </c>
      <c r="I615" s="302">
        <v>94.241132536460682</v>
      </c>
      <c r="J615" s="302">
        <v>94.241132536460682</v>
      </c>
    </row>
    <row r="616" spans="1:10" ht="45.75" customHeight="1" x14ac:dyDescent="0.25">
      <c r="A616" s="299" t="s">
        <v>245</v>
      </c>
      <c r="B616" s="300" t="s">
        <v>1174</v>
      </c>
      <c r="C616" s="300" t="s">
        <v>1199</v>
      </c>
      <c r="D616" s="300" t="s">
        <v>725</v>
      </c>
      <c r="E616" s="300" t="s">
        <v>246</v>
      </c>
      <c r="F616" s="301">
        <v>732600</v>
      </c>
      <c r="G616" s="301">
        <v>848492.54</v>
      </c>
      <c r="H616" s="301">
        <v>396925.94</v>
      </c>
      <c r="I616" s="302">
        <v>54.18044499044499</v>
      </c>
      <c r="J616" s="302">
        <v>46.780133152378689</v>
      </c>
    </row>
    <row r="617" spans="1:10" ht="45.75" customHeight="1" x14ac:dyDescent="0.25">
      <c r="A617" s="299" t="s">
        <v>247</v>
      </c>
      <c r="B617" s="300" t="s">
        <v>1174</v>
      </c>
      <c r="C617" s="300" t="s">
        <v>1199</v>
      </c>
      <c r="D617" s="300" t="s">
        <v>725</v>
      </c>
      <c r="E617" s="300" t="s">
        <v>248</v>
      </c>
      <c r="F617" s="301">
        <v>732600</v>
      </c>
      <c r="G617" s="301">
        <v>848492.54</v>
      </c>
      <c r="H617" s="301">
        <v>396925.94</v>
      </c>
      <c r="I617" s="302">
        <v>54.18044499044499</v>
      </c>
      <c r="J617" s="302">
        <v>46.780133152378689</v>
      </c>
    </row>
    <row r="618" spans="1:10" ht="124.5" customHeight="1" x14ac:dyDescent="0.25">
      <c r="A618" s="299" t="s">
        <v>726</v>
      </c>
      <c r="B618" s="300" t="s">
        <v>1174</v>
      </c>
      <c r="C618" s="300" t="s">
        <v>1199</v>
      </c>
      <c r="D618" s="300" t="s">
        <v>727</v>
      </c>
      <c r="E618" s="300"/>
      <c r="F618" s="301">
        <v>6095000</v>
      </c>
      <c r="G618" s="301">
        <v>6095000</v>
      </c>
      <c r="H618" s="301">
        <v>5699244.3200000003</v>
      </c>
      <c r="I618" s="302">
        <v>93.50687973748974</v>
      </c>
      <c r="J618" s="302">
        <v>93.50687973748974</v>
      </c>
    </row>
    <row r="619" spans="1:10" ht="113.25" customHeight="1" x14ac:dyDescent="0.25">
      <c r="A619" s="299" t="s">
        <v>242</v>
      </c>
      <c r="B619" s="300" t="s">
        <v>1174</v>
      </c>
      <c r="C619" s="300" t="s">
        <v>1199</v>
      </c>
      <c r="D619" s="300" t="s">
        <v>727</v>
      </c>
      <c r="E619" s="300" t="s">
        <v>218</v>
      </c>
      <c r="F619" s="301">
        <v>5105983</v>
      </c>
      <c r="G619" s="301">
        <v>5105983</v>
      </c>
      <c r="H619" s="301">
        <v>4893045.3</v>
      </c>
      <c r="I619" s="302">
        <v>95.829643381107999</v>
      </c>
      <c r="J619" s="302">
        <v>95.829643381107999</v>
      </c>
    </row>
    <row r="620" spans="1:10" ht="34.5" customHeight="1" x14ac:dyDescent="0.25">
      <c r="A620" s="299" t="s">
        <v>285</v>
      </c>
      <c r="B620" s="300" t="s">
        <v>1174</v>
      </c>
      <c r="C620" s="300" t="s">
        <v>1199</v>
      </c>
      <c r="D620" s="300" t="s">
        <v>727</v>
      </c>
      <c r="E620" s="300" t="s">
        <v>286</v>
      </c>
      <c r="F620" s="301">
        <v>5105983</v>
      </c>
      <c r="G620" s="301">
        <v>5105983</v>
      </c>
      <c r="H620" s="301">
        <v>4893045.3</v>
      </c>
      <c r="I620" s="302">
        <v>95.829643381107999</v>
      </c>
      <c r="J620" s="302">
        <v>95.829643381107999</v>
      </c>
    </row>
    <row r="621" spans="1:10" ht="45.75" customHeight="1" x14ac:dyDescent="0.25">
      <c r="A621" s="299" t="s">
        <v>245</v>
      </c>
      <c r="B621" s="300" t="s">
        <v>1174</v>
      </c>
      <c r="C621" s="300" t="s">
        <v>1199</v>
      </c>
      <c r="D621" s="300" t="s">
        <v>727</v>
      </c>
      <c r="E621" s="300" t="s">
        <v>246</v>
      </c>
      <c r="F621" s="301">
        <v>979017</v>
      </c>
      <c r="G621" s="301">
        <v>979017</v>
      </c>
      <c r="H621" s="301">
        <v>798437.02</v>
      </c>
      <c r="I621" s="302">
        <v>81.554969934127811</v>
      </c>
      <c r="J621" s="302">
        <v>81.554969934127811</v>
      </c>
    </row>
    <row r="622" spans="1:10" ht="45.75" customHeight="1" x14ac:dyDescent="0.25">
      <c r="A622" s="299" t="s">
        <v>247</v>
      </c>
      <c r="B622" s="300" t="s">
        <v>1174</v>
      </c>
      <c r="C622" s="300" t="s">
        <v>1199</v>
      </c>
      <c r="D622" s="300" t="s">
        <v>727</v>
      </c>
      <c r="E622" s="300" t="s">
        <v>248</v>
      </c>
      <c r="F622" s="301">
        <v>979017</v>
      </c>
      <c r="G622" s="301">
        <v>979017</v>
      </c>
      <c r="H622" s="301">
        <v>798437.02</v>
      </c>
      <c r="I622" s="302">
        <v>81.554969934127811</v>
      </c>
      <c r="J622" s="302">
        <v>81.554969934127811</v>
      </c>
    </row>
    <row r="623" spans="1:10" ht="23.25" customHeight="1" x14ac:dyDescent="0.25">
      <c r="A623" s="299" t="s">
        <v>249</v>
      </c>
      <c r="B623" s="300" t="s">
        <v>1174</v>
      </c>
      <c r="C623" s="300" t="s">
        <v>1199</v>
      </c>
      <c r="D623" s="300" t="s">
        <v>727</v>
      </c>
      <c r="E623" s="300" t="s">
        <v>250</v>
      </c>
      <c r="F623" s="301">
        <v>10000</v>
      </c>
      <c r="G623" s="301">
        <v>10000</v>
      </c>
      <c r="H623" s="301">
        <v>7762</v>
      </c>
      <c r="I623" s="302">
        <v>77.62</v>
      </c>
      <c r="J623" s="302">
        <v>77.62</v>
      </c>
    </row>
    <row r="624" spans="1:10" ht="23.25" customHeight="1" x14ac:dyDescent="0.25">
      <c r="A624" s="299" t="s">
        <v>251</v>
      </c>
      <c r="B624" s="300" t="s">
        <v>1174</v>
      </c>
      <c r="C624" s="300" t="s">
        <v>1199</v>
      </c>
      <c r="D624" s="300" t="s">
        <v>727</v>
      </c>
      <c r="E624" s="300" t="s">
        <v>252</v>
      </c>
      <c r="F624" s="301">
        <v>10000</v>
      </c>
      <c r="G624" s="301">
        <v>10000</v>
      </c>
      <c r="H624" s="301">
        <v>7762</v>
      </c>
      <c r="I624" s="302">
        <v>77.62</v>
      </c>
      <c r="J624" s="302">
        <v>77.62</v>
      </c>
    </row>
    <row r="625" spans="1:10" ht="23.25" customHeight="1" x14ac:dyDescent="0.25">
      <c r="A625" s="299" t="s">
        <v>904</v>
      </c>
      <c r="B625" s="300" t="s">
        <v>1174</v>
      </c>
      <c r="C625" s="300" t="s">
        <v>1199</v>
      </c>
      <c r="D625" s="300" t="s">
        <v>257</v>
      </c>
      <c r="E625" s="300"/>
      <c r="F625" s="301">
        <v>1000000</v>
      </c>
      <c r="G625" s="301">
        <v>1000000</v>
      </c>
      <c r="H625" s="301">
        <v>958900</v>
      </c>
      <c r="I625" s="302">
        <v>95.89</v>
      </c>
      <c r="J625" s="302">
        <v>95.89</v>
      </c>
    </row>
    <row r="626" spans="1:10" ht="34.5" customHeight="1" x14ac:dyDescent="0.25">
      <c r="A626" s="299" t="s">
        <v>1023</v>
      </c>
      <c r="B626" s="300" t="s">
        <v>1174</v>
      </c>
      <c r="C626" s="300" t="s">
        <v>1199</v>
      </c>
      <c r="D626" s="300" t="s">
        <v>259</v>
      </c>
      <c r="E626" s="300"/>
      <c r="F626" s="301">
        <v>500000</v>
      </c>
      <c r="G626" s="301">
        <v>500000</v>
      </c>
      <c r="H626" s="301">
        <v>500000</v>
      </c>
      <c r="I626" s="302">
        <v>100</v>
      </c>
      <c r="J626" s="302">
        <v>100</v>
      </c>
    </row>
    <row r="627" spans="1:10" ht="57" customHeight="1" x14ac:dyDescent="0.25">
      <c r="A627" s="299" t="s">
        <v>1024</v>
      </c>
      <c r="B627" s="300" t="s">
        <v>1174</v>
      </c>
      <c r="C627" s="300" t="s">
        <v>1199</v>
      </c>
      <c r="D627" s="300" t="s">
        <v>1021</v>
      </c>
      <c r="E627" s="300"/>
      <c r="F627" s="301">
        <v>500000</v>
      </c>
      <c r="G627" s="301">
        <v>500000</v>
      </c>
      <c r="H627" s="301">
        <v>500000</v>
      </c>
      <c r="I627" s="302">
        <v>100</v>
      </c>
      <c r="J627" s="302">
        <v>100</v>
      </c>
    </row>
    <row r="628" spans="1:10" ht="34.5" customHeight="1" x14ac:dyDescent="0.25">
      <c r="A628" s="299" t="s">
        <v>1025</v>
      </c>
      <c r="B628" s="300" t="s">
        <v>1174</v>
      </c>
      <c r="C628" s="300" t="s">
        <v>1199</v>
      </c>
      <c r="D628" s="300" t="s">
        <v>1022</v>
      </c>
      <c r="E628" s="300"/>
      <c r="F628" s="301">
        <v>500000</v>
      </c>
      <c r="G628" s="301">
        <v>500000</v>
      </c>
      <c r="H628" s="301">
        <v>500000</v>
      </c>
      <c r="I628" s="302">
        <v>100</v>
      </c>
      <c r="J628" s="302">
        <v>100</v>
      </c>
    </row>
    <row r="629" spans="1:10" ht="23.25" customHeight="1" x14ac:dyDescent="0.25">
      <c r="A629" s="299" t="s">
        <v>249</v>
      </c>
      <c r="B629" s="300" t="s">
        <v>1174</v>
      </c>
      <c r="C629" s="300" t="s">
        <v>1199</v>
      </c>
      <c r="D629" s="300" t="s">
        <v>1022</v>
      </c>
      <c r="E629" s="300" t="s">
        <v>250</v>
      </c>
      <c r="F629" s="301">
        <v>500000</v>
      </c>
      <c r="G629" s="301">
        <v>500000</v>
      </c>
      <c r="H629" s="301">
        <v>500000</v>
      </c>
      <c r="I629" s="302">
        <v>100</v>
      </c>
      <c r="J629" s="302">
        <v>100</v>
      </c>
    </row>
    <row r="630" spans="1:10" ht="102" customHeight="1" x14ac:dyDescent="0.25">
      <c r="A630" s="299" t="s">
        <v>276</v>
      </c>
      <c r="B630" s="300" t="s">
        <v>1174</v>
      </c>
      <c r="C630" s="300" t="s">
        <v>1199</v>
      </c>
      <c r="D630" s="300" t="s">
        <v>1022</v>
      </c>
      <c r="E630" s="300" t="s">
        <v>234</v>
      </c>
      <c r="F630" s="301">
        <v>500000</v>
      </c>
      <c r="G630" s="301">
        <v>500000</v>
      </c>
      <c r="H630" s="301">
        <v>500000</v>
      </c>
      <c r="I630" s="302">
        <v>100</v>
      </c>
      <c r="J630" s="302">
        <v>100</v>
      </c>
    </row>
    <row r="631" spans="1:10" ht="57" customHeight="1" x14ac:dyDescent="0.25">
      <c r="A631" s="299" t="s">
        <v>905</v>
      </c>
      <c r="B631" s="300" t="s">
        <v>1174</v>
      </c>
      <c r="C631" s="300" t="s">
        <v>1199</v>
      </c>
      <c r="D631" s="300" t="s">
        <v>263</v>
      </c>
      <c r="E631" s="300"/>
      <c r="F631" s="301">
        <v>500000</v>
      </c>
      <c r="G631" s="301">
        <v>500000</v>
      </c>
      <c r="H631" s="301">
        <v>458900</v>
      </c>
      <c r="I631" s="302">
        <v>91.78</v>
      </c>
      <c r="J631" s="302">
        <v>91.78</v>
      </c>
    </row>
    <row r="632" spans="1:10" ht="57" customHeight="1" x14ac:dyDescent="0.25">
      <c r="A632" s="299" t="s">
        <v>1631</v>
      </c>
      <c r="B632" s="300" t="s">
        <v>1174</v>
      </c>
      <c r="C632" s="300" t="s">
        <v>1199</v>
      </c>
      <c r="D632" s="300" t="s">
        <v>264</v>
      </c>
      <c r="E632" s="300"/>
      <c r="F632" s="301">
        <v>500000</v>
      </c>
      <c r="G632" s="301">
        <v>500000</v>
      </c>
      <c r="H632" s="301">
        <v>458900</v>
      </c>
      <c r="I632" s="302">
        <v>91.78</v>
      </c>
      <c r="J632" s="302">
        <v>91.78</v>
      </c>
    </row>
    <row r="633" spans="1:10" ht="68.25" customHeight="1" x14ac:dyDescent="0.25">
      <c r="A633" s="299" t="s">
        <v>728</v>
      </c>
      <c r="B633" s="300" t="s">
        <v>1174</v>
      </c>
      <c r="C633" s="300" t="s">
        <v>1199</v>
      </c>
      <c r="D633" s="300" t="s">
        <v>729</v>
      </c>
      <c r="E633" s="300"/>
      <c r="F633" s="301">
        <v>500000</v>
      </c>
      <c r="G633" s="301">
        <v>500000</v>
      </c>
      <c r="H633" s="301">
        <v>458900</v>
      </c>
      <c r="I633" s="302">
        <v>91.78</v>
      </c>
      <c r="J633" s="302">
        <v>91.78</v>
      </c>
    </row>
    <row r="634" spans="1:10" ht="23.25" customHeight="1" x14ac:dyDescent="0.25">
      <c r="A634" s="299" t="s">
        <v>249</v>
      </c>
      <c r="B634" s="300" t="s">
        <v>1174</v>
      </c>
      <c r="C634" s="300" t="s">
        <v>1199</v>
      </c>
      <c r="D634" s="300" t="s">
        <v>729</v>
      </c>
      <c r="E634" s="300" t="s">
        <v>250</v>
      </c>
      <c r="F634" s="301">
        <v>500000</v>
      </c>
      <c r="G634" s="301">
        <v>500000</v>
      </c>
      <c r="H634" s="301">
        <v>458900</v>
      </c>
      <c r="I634" s="302">
        <v>91.78</v>
      </c>
      <c r="J634" s="302">
        <v>91.78</v>
      </c>
    </row>
    <row r="635" spans="1:10" ht="102" customHeight="1" x14ac:dyDescent="0.25">
      <c r="A635" s="299" t="s">
        <v>276</v>
      </c>
      <c r="B635" s="300" t="s">
        <v>1174</v>
      </c>
      <c r="C635" s="300" t="s">
        <v>1199</v>
      </c>
      <c r="D635" s="300" t="s">
        <v>729</v>
      </c>
      <c r="E635" s="300" t="s">
        <v>234</v>
      </c>
      <c r="F635" s="301">
        <v>500000</v>
      </c>
      <c r="G635" s="301">
        <v>500000</v>
      </c>
      <c r="H635" s="301">
        <v>458900</v>
      </c>
      <c r="I635" s="302">
        <v>91.78</v>
      </c>
      <c r="J635" s="302">
        <v>91.78</v>
      </c>
    </row>
    <row r="636" spans="1:10" ht="45.75" customHeight="1" x14ac:dyDescent="0.25">
      <c r="A636" s="299" t="s">
        <v>832</v>
      </c>
      <c r="B636" s="300" t="s">
        <v>1174</v>
      </c>
      <c r="C636" s="300" t="s">
        <v>1199</v>
      </c>
      <c r="D636" s="300" t="s">
        <v>291</v>
      </c>
      <c r="E636" s="300"/>
      <c r="F636" s="301">
        <v>200000</v>
      </c>
      <c r="G636" s="301">
        <v>3253400</v>
      </c>
      <c r="H636" s="301">
        <v>2761688</v>
      </c>
      <c r="I636" s="302">
        <v>1380.8439999999998</v>
      </c>
      <c r="J636" s="302">
        <v>84.886211348128114</v>
      </c>
    </row>
    <row r="637" spans="1:10" ht="34.5" customHeight="1" x14ac:dyDescent="0.25">
      <c r="A637" s="299" t="s">
        <v>1558</v>
      </c>
      <c r="B637" s="300" t="s">
        <v>1174</v>
      </c>
      <c r="C637" s="300" t="s">
        <v>1199</v>
      </c>
      <c r="D637" s="300" t="s">
        <v>867</v>
      </c>
      <c r="E637" s="300"/>
      <c r="F637" s="301">
        <v>200000</v>
      </c>
      <c r="G637" s="301">
        <v>3253400</v>
      </c>
      <c r="H637" s="301">
        <v>2761688</v>
      </c>
      <c r="I637" s="302">
        <v>1380.8439999999998</v>
      </c>
      <c r="J637" s="302">
        <v>84.886211348128114</v>
      </c>
    </row>
    <row r="638" spans="1:10" ht="79.5" customHeight="1" x14ac:dyDescent="0.25">
      <c r="A638" s="299" t="s">
        <v>868</v>
      </c>
      <c r="B638" s="300" t="s">
        <v>1174</v>
      </c>
      <c r="C638" s="300" t="s">
        <v>1199</v>
      </c>
      <c r="D638" s="300" t="s">
        <v>869</v>
      </c>
      <c r="E638" s="300"/>
      <c r="F638" s="301">
        <v>200000</v>
      </c>
      <c r="G638" s="301">
        <v>3253400</v>
      </c>
      <c r="H638" s="301">
        <v>2761688</v>
      </c>
      <c r="I638" s="302">
        <v>1380.8439999999998</v>
      </c>
      <c r="J638" s="302">
        <v>84.886211348128114</v>
      </c>
    </row>
    <row r="639" spans="1:10" ht="68.25" customHeight="1" x14ac:dyDescent="0.25">
      <c r="A639" s="299" t="s">
        <v>657</v>
      </c>
      <c r="B639" s="300" t="s">
        <v>1174</v>
      </c>
      <c r="C639" s="300" t="s">
        <v>1199</v>
      </c>
      <c r="D639" s="300" t="s">
        <v>658</v>
      </c>
      <c r="E639" s="300"/>
      <c r="F639" s="301">
        <v>100000</v>
      </c>
      <c r="G639" s="301">
        <v>3153400</v>
      </c>
      <c r="H639" s="301">
        <v>2761688</v>
      </c>
      <c r="I639" s="302">
        <v>2761.6879999999996</v>
      </c>
      <c r="J639" s="302">
        <v>87.578106171116886</v>
      </c>
    </row>
    <row r="640" spans="1:10" ht="45.75" customHeight="1" x14ac:dyDescent="0.25">
      <c r="A640" s="299" t="s">
        <v>245</v>
      </c>
      <c r="B640" s="300" t="s">
        <v>1174</v>
      </c>
      <c r="C640" s="300" t="s">
        <v>1199</v>
      </c>
      <c r="D640" s="300" t="s">
        <v>658</v>
      </c>
      <c r="E640" s="300" t="s">
        <v>246</v>
      </c>
      <c r="F640" s="301">
        <v>100000</v>
      </c>
      <c r="G640" s="301">
        <v>100000</v>
      </c>
      <c r="H640" s="301">
        <v>47000</v>
      </c>
      <c r="I640" s="302">
        <v>47</v>
      </c>
      <c r="J640" s="302">
        <v>47</v>
      </c>
    </row>
    <row r="641" spans="1:10" ht="45.75" customHeight="1" x14ac:dyDescent="0.25">
      <c r="A641" s="299" t="s">
        <v>247</v>
      </c>
      <c r="B641" s="300" t="s">
        <v>1174</v>
      </c>
      <c r="C641" s="300" t="s">
        <v>1199</v>
      </c>
      <c r="D641" s="300" t="s">
        <v>658</v>
      </c>
      <c r="E641" s="300" t="s">
        <v>248</v>
      </c>
      <c r="F641" s="301">
        <v>100000</v>
      </c>
      <c r="G641" s="301">
        <v>100000</v>
      </c>
      <c r="H641" s="301">
        <v>47000</v>
      </c>
      <c r="I641" s="302">
        <v>47</v>
      </c>
      <c r="J641" s="302">
        <v>47</v>
      </c>
    </row>
    <row r="642" spans="1:10" ht="45.75" customHeight="1" x14ac:dyDescent="0.25">
      <c r="A642" s="299" t="s">
        <v>287</v>
      </c>
      <c r="B642" s="300" t="s">
        <v>1174</v>
      </c>
      <c r="C642" s="300" t="s">
        <v>1199</v>
      </c>
      <c r="D642" s="300" t="s">
        <v>658</v>
      </c>
      <c r="E642" s="300" t="s">
        <v>288</v>
      </c>
      <c r="F642" s="301">
        <v>0</v>
      </c>
      <c r="G642" s="301">
        <v>3053400</v>
      </c>
      <c r="H642" s="301">
        <v>2714688</v>
      </c>
      <c r="I642" s="302">
        <v>0</v>
      </c>
      <c r="J642" s="302">
        <v>88.907054431125957</v>
      </c>
    </row>
    <row r="643" spans="1:10" ht="15" customHeight="1" x14ac:dyDescent="0.25">
      <c r="A643" s="299" t="s">
        <v>289</v>
      </c>
      <c r="B643" s="300" t="s">
        <v>1174</v>
      </c>
      <c r="C643" s="300" t="s">
        <v>1199</v>
      </c>
      <c r="D643" s="300" t="s">
        <v>658</v>
      </c>
      <c r="E643" s="300" t="s">
        <v>290</v>
      </c>
      <c r="F643" s="301">
        <v>0</v>
      </c>
      <c r="G643" s="301">
        <v>3053400</v>
      </c>
      <c r="H643" s="301">
        <v>2714688</v>
      </c>
      <c r="I643" s="302">
        <v>0</v>
      </c>
      <c r="J643" s="302">
        <v>88.907054431125957</v>
      </c>
    </row>
    <row r="644" spans="1:10" ht="45.75" customHeight="1" x14ac:dyDescent="0.25">
      <c r="A644" s="299" t="s">
        <v>730</v>
      </c>
      <c r="B644" s="300" t="s">
        <v>1174</v>
      </c>
      <c r="C644" s="300" t="s">
        <v>1199</v>
      </c>
      <c r="D644" s="300" t="s">
        <v>731</v>
      </c>
      <c r="E644" s="300"/>
      <c r="F644" s="301">
        <v>100000</v>
      </c>
      <c r="G644" s="301">
        <v>100000</v>
      </c>
      <c r="H644" s="301">
        <v>0</v>
      </c>
      <c r="I644" s="302">
        <v>0</v>
      </c>
      <c r="J644" s="302">
        <v>0</v>
      </c>
    </row>
    <row r="645" spans="1:10" ht="45.75" customHeight="1" x14ac:dyDescent="0.25">
      <c r="A645" s="299" t="s">
        <v>245</v>
      </c>
      <c r="B645" s="300" t="s">
        <v>1174</v>
      </c>
      <c r="C645" s="300" t="s">
        <v>1199</v>
      </c>
      <c r="D645" s="300" t="s">
        <v>731</v>
      </c>
      <c r="E645" s="300" t="s">
        <v>246</v>
      </c>
      <c r="F645" s="301">
        <v>100000</v>
      </c>
      <c r="G645" s="301">
        <v>100000</v>
      </c>
      <c r="H645" s="301">
        <v>0</v>
      </c>
      <c r="I645" s="302">
        <v>0</v>
      </c>
      <c r="J645" s="302">
        <v>0</v>
      </c>
    </row>
    <row r="646" spans="1:10" ht="45.75" customHeight="1" x14ac:dyDescent="0.25">
      <c r="A646" s="299" t="s">
        <v>247</v>
      </c>
      <c r="B646" s="300" t="s">
        <v>1174</v>
      </c>
      <c r="C646" s="300" t="s">
        <v>1199</v>
      </c>
      <c r="D646" s="300" t="s">
        <v>731</v>
      </c>
      <c r="E646" s="300" t="s">
        <v>248</v>
      </c>
      <c r="F646" s="301">
        <v>100000</v>
      </c>
      <c r="G646" s="301">
        <v>100000</v>
      </c>
      <c r="H646" s="301">
        <v>0</v>
      </c>
      <c r="I646" s="302">
        <v>0</v>
      </c>
      <c r="J646" s="302">
        <v>0</v>
      </c>
    </row>
    <row r="647" spans="1:10" ht="34.5" customHeight="1" x14ac:dyDescent="0.25">
      <c r="A647" s="299" t="s">
        <v>861</v>
      </c>
      <c r="B647" s="300" t="s">
        <v>1174</v>
      </c>
      <c r="C647" s="300" t="s">
        <v>1199</v>
      </c>
      <c r="D647" s="300" t="s">
        <v>862</v>
      </c>
      <c r="E647" s="300"/>
      <c r="F647" s="301">
        <v>0</v>
      </c>
      <c r="G647" s="301">
        <v>0</v>
      </c>
      <c r="H647" s="301">
        <v>0</v>
      </c>
      <c r="I647" s="302">
        <v>0</v>
      </c>
      <c r="J647" s="302">
        <v>0</v>
      </c>
    </row>
    <row r="648" spans="1:10" ht="34.5" customHeight="1" x14ac:dyDescent="0.25">
      <c r="A648" s="299" t="s">
        <v>1632</v>
      </c>
      <c r="B648" s="300" t="s">
        <v>1174</v>
      </c>
      <c r="C648" s="300" t="s">
        <v>1199</v>
      </c>
      <c r="D648" s="300" t="s">
        <v>1016</v>
      </c>
      <c r="E648" s="300"/>
      <c r="F648" s="301">
        <v>0</v>
      </c>
      <c r="G648" s="301">
        <v>0</v>
      </c>
      <c r="H648" s="301">
        <v>0</v>
      </c>
      <c r="I648" s="302">
        <v>0</v>
      </c>
      <c r="J648" s="302">
        <v>0</v>
      </c>
    </row>
    <row r="649" spans="1:10" ht="79.5" customHeight="1" x14ac:dyDescent="0.25">
      <c r="A649" s="299" t="s">
        <v>1019</v>
      </c>
      <c r="B649" s="300" t="s">
        <v>1174</v>
      </c>
      <c r="C649" s="300" t="s">
        <v>1199</v>
      </c>
      <c r="D649" s="300" t="s">
        <v>1017</v>
      </c>
      <c r="E649" s="300"/>
      <c r="F649" s="301">
        <v>0</v>
      </c>
      <c r="G649" s="301">
        <v>0</v>
      </c>
      <c r="H649" s="301">
        <v>0</v>
      </c>
      <c r="I649" s="302">
        <v>0</v>
      </c>
      <c r="J649" s="302">
        <v>0</v>
      </c>
    </row>
    <row r="650" spans="1:10" ht="124.5" customHeight="1" x14ac:dyDescent="0.25">
      <c r="A650" s="299" t="s">
        <v>1020</v>
      </c>
      <c r="B650" s="300" t="s">
        <v>1174</v>
      </c>
      <c r="C650" s="300" t="s">
        <v>1199</v>
      </c>
      <c r="D650" s="300" t="s">
        <v>1018</v>
      </c>
      <c r="E650" s="300"/>
      <c r="F650" s="301">
        <v>0</v>
      </c>
      <c r="G650" s="301">
        <v>0</v>
      </c>
      <c r="H650" s="301">
        <v>0</v>
      </c>
      <c r="I650" s="302">
        <v>0</v>
      </c>
      <c r="J650" s="302">
        <v>0</v>
      </c>
    </row>
    <row r="651" spans="1:10" ht="45.75" customHeight="1" x14ac:dyDescent="0.25">
      <c r="A651" s="299" t="s">
        <v>245</v>
      </c>
      <c r="B651" s="300" t="s">
        <v>1174</v>
      </c>
      <c r="C651" s="300" t="s">
        <v>1199</v>
      </c>
      <c r="D651" s="300" t="s">
        <v>1018</v>
      </c>
      <c r="E651" s="300" t="s">
        <v>246</v>
      </c>
      <c r="F651" s="301">
        <v>0</v>
      </c>
      <c r="G651" s="301">
        <v>0</v>
      </c>
      <c r="H651" s="301">
        <v>0</v>
      </c>
      <c r="I651" s="302">
        <v>0</v>
      </c>
      <c r="J651" s="302">
        <v>0</v>
      </c>
    </row>
    <row r="652" spans="1:10" ht="45.75" customHeight="1" x14ac:dyDescent="0.25">
      <c r="A652" s="299" t="s">
        <v>247</v>
      </c>
      <c r="B652" s="300" t="s">
        <v>1174</v>
      </c>
      <c r="C652" s="300" t="s">
        <v>1199</v>
      </c>
      <c r="D652" s="300" t="s">
        <v>1018</v>
      </c>
      <c r="E652" s="300" t="s">
        <v>248</v>
      </c>
      <c r="F652" s="301">
        <v>0</v>
      </c>
      <c r="G652" s="301">
        <v>0</v>
      </c>
      <c r="H652" s="301">
        <v>0</v>
      </c>
      <c r="I652" s="302">
        <v>0</v>
      </c>
      <c r="J652" s="302">
        <v>0</v>
      </c>
    </row>
    <row r="653" spans="1:10" ht="23.25" customHeight="1" x14ac:dyDescent="0.25">
      <c r="A653" s="299" t="s">
        <v>361</v>
      </c>
      <c r="B653" s="300" t="s">
        <v>1174</v>
      </c>
      <c r="C653" s="300" t="s">
        <v>1199</v>
      </c>
      <c r="D653" s="300" t="s">
        <v>923</v>
      </c>
      <c r="E653" s="300"/>
      <c r="F653" s="301">
        <v>0</v>
      </c>
      <c r="G653" s="301">
        <v>0</v>
      </c>
      <c r="H653" s="301">
        <v>0</v>
      </c>
      <c r="I653" s="302">
        <v>0</v>
      </c>
      <c r="J653" s="302">
        <v>0</v>
      </c>
    </row>
    <row r="654" spans="1:10" ht="57" customHeight="1" x14ac:dyDescent="0.25">
      <c r="A654" s="299" t="s">
        <v>260</v>
      </c>
      <c r="B654" s="300" t="s">
        <v>1174</v>
      </c>
      <c r="C654" s="300" t="s">
        <v>1199</v>
      </c>
      <c r="D654" s="300" t="s">
        <v>924</v>
      </c>
      <c r="E654" s="300"/>
      <c r="F654" s="301">
        <v>0</v>
      </c>
      <c r="G654" s="301">
        <v>0</v>
      </c>
      <c r="H654" s="301">
        <v>0</v>
      </c>
      <c r="I654" s="302">
        <v>0</v>
      </c>
      <c r="J654" s="302">
        <v>0</v>
      </c>
    </row>
    <row r="655" spans="1:10" ht="68.25" customHeight="1" x14ac:dyDescent="0.25">
      <c r="A655" s="299" t="s">
        <v>732</v>
      </c>
      <c r="B655" s="300" t="s">
        <v>1174</v>
      </c>
      <c r="C655" s="300" t="s">
        <v>1199</v>
      </c>
      <c r="D655" s="300" t="s">
        <v>733</v>
      </c>
      <c r="E655" s="300"/>
      <c r="F655" s="301">
        <v>0</v>
      </c>
      <c r="G655" s="301">
        <v>0</v>
      </c>
      <c r="H655" s="301">
        <v>0</v>
      </c>
      <c r="I655" s="302">
        <v>0</v>
      </c>
      <c r="J655" s="302">
        <v>0</v>
      </c>
    </row>
    <row r="656" spans="1:10" ht="113.25" customHeight="1" x14ac:dyDescent="0.25">
      <c r="A656" s="299" t="s">
        <v>242</v>
      </c>
      <c r="B656" s="300" t="s">
        <v>1174</v>
      </c>
      <c r="C656" s="300" t="s">
        <v>1199</v>
      </c>
      <c r="D656" s="300" t="s">
        <v>733</v>
      </c>
      <c r="E656" s="300" t="s">
        <v>218</v>
      </c>
      <c r="F656" s="301">
        <v>0</v>
      </c>
      <c r="G656" s="301">
        <v>0</v>
      </c>
      <c r="H656" s="301">
        <v>0</v>
      </c>
      <c r="I656" s="302">
        <v>0</v>
      </c>
      <c r="J656" s="302">
        <v>0</v>
      </c>
    </row>
    <row r="657" spans="1:10" ht="34.5" customHeight="1" x14ac:dyDescent="0.25">
      <c r="A657" s="299" t="s">
        <v>285</v>
      </c>
      <c r="B657" s="300" t="s">
        <v>1174</v>
      </c>
      <c r="C657" s="300" t="s">
        <v>1199</v>
      </c>
      <c r="D657" s="300" t="s">
        <v>733</v>
      </c>
      <c r="E657" s="300" t="s">
        <v>286</v>
      </c>
      <c r="F657" s="301">
        <v>0</v>
      </c>
      <c r="G657" s="301">
        <v>0</v>
      </c>
      <c r="H657" s="301">
        <v>0</v>
      </c>
      <c r="I657" s="302">
        <v>0</v>
      </c>
      <c r="J657" s="302">
        <v>0</v>
      </c>
    </row>
    <row r="658" spans="1:10" ht="45.75" customHeight="1" x14ac:dyDescent="0.25">
      <c r="A658" s="299" t="s">
        <v>245</v>
      </c>
      <c r="B658" s="300" t="s">
        <v>1174</v>
      </c>
      <c r="C658" s="300" t="s">
        <v>1199</v>
      </c>
      <c r="D658" s="300" t="s">
        <v>733</v>
      </c>
      <c r="E658" s="300" t="s">
        <v>246</v>
      </c>
      <c r="F658" s="301">
        <v>0</v>
      </c>
      <c r="G658" s="301">
        <v>0</v>
      </c>
      <c r="H658" s="301">
        <v>0</v>
      </c>
      <c r="I658" s="302">
        <v>0</v>
      </c>
      <c r="J658" s="302">
        <v>0</v>
      </c>
    </row>
    <row r="659" spans="1:10" ht="45.75" customHeight="1" x14ac:dyDescent="0.25">
      <c r="A659" s="299" t="s">
        <v>247</v>
      </c>
      <c r="B659" s="300" t="s">
        <v>1174</v>
      </c>
      <c r="C659" s="300" t="s">
        <v>1199</v>
      </c>
      <c r="D659" s="300" t="s">
        <v>733</v>
      </c>
      <c r="E659" s="300" t="s">
        <v>248</v>
      </c>
      <c r="F659" s="301">
        <v>0</v>
      </c>
      <c r="G659" s="301">
        <v>0</v>
      </c>
      <c r="H659" s="301">
        <v>0</v>
      </c>
      <c r="I659" s="302">
        <v>0</v>
      </c>
      <c r="J659" s="302">
        <v>0</v>
      </c>
    </row>
    <row r="660" spans="1:10" ht="23.25" customHeight="1" x14ac:dyDescent="0.25">
      <c r="A660" s="299" t="s">
        <v>1338</v>
      </c>
      <c r="B660" s="300" t="s">
        <v>1189</v>
      </c>
      <c r="C660" s="300"/>
      <c r="D660" s="300"/>
      <c r="E660" s="300"/>
      <c r="F660" s="301">
        <v>1692784430</v>
      </c>
      <c r="G660" s="301">
        <v>1689456619.3</v>
      </c>
      <c r="H660" s="301">
        <v>1612647433.72</v>
      </c>
      <c r="I660" s="302">
        <v>95.265965656359455</v>
      </c>
      <c r="J660" s="302">
        <v>95.453615990931766</v>
      </c>
    </row>
    <row r="661" spans="1:10" ht="15" customHeight="1" x14ac:dyDescent="0.25">
      <c r="A661" s="299" t="s">
        <v>319</v>
      </c>
      <c r="B661" s="300" t="s">
        <v>1189</v>
      </c>
      <c r="C661" s="300" t="s">
        <v>1171</v>
      </c>
      <c r="D661" s="300"/>
      <c r="E661" s="300"/>
      <c r="F661" s="301">
        <v>67702350</v>
      </c>
      <c r="G661" s="301">
        <v>70459595</v>
      </c>
      <c r="H661" s="301">
        <v>64053192.270000003</v>
      </c>
      <c r="I661" s="302">
        <v>94.609998426937921</v>
      </c>
      <c r="J661" s="302">
        <v>90.907692940897562</v>
      </c>
    </row>
    <row r="662" spans="1:10" ht="68.25" customHeight="1" x14ac:dyDescent="0.25">
      <c r="A662" s="299" t="s">
        <v>1633</v>
      </c>
      <c r="B662" s="300" t="s">
        <v>1189</v>
      </c>
      <c r="C662" s="300" t="s">
        <v>1171</v>
      </c>
      <c r="D662" s="300" t="s">
        <v>273</v>
      </c>
      <c r="E662" s="300"/>
      <c r="F662" s="301">
        <v>0</v>
      </c>
      <c r="G662" s="301">
        <v>13687700</v>
      </c>
      <c r="H662" s="301">
        <v>13526346.560000001</v>
      </c>
      <c r="I662" s="302">
        <v>0</v>
      </c>
      <c r="J662" s="302">
        <v>98.821179306969029</v>
      </c>
    </row>
    <row r="663" spans="1:10" ht="45.75" customHeight="1" x14ac:dyDescent="0.25">
      <c r="A663" s="299" t="s">
        <v>1634</v>
      </c>
      <c r="B663" s="300" t="s">
        <v>1189</v>
      </c>
      <c r="C663" s="300" t="s">
        <v>1171</v>
      </c>
      <c r="D663" s="300" t="s">
        <v>1635</v>
      </c>
      <c r="E663" s="300"/>
      <c r="F663" s="301">
        <v>0</v>
      </c>
      <c r="G663" s="301">
        <v>13687700</v>
      </c>
      <c r="H663" s="301">
        <v>13526346.560000001</v>
      </c>
      <c r="I663" s="302">
        <v>0</v>
      </c>
      <c r="J663" s="302">
        <v>98.821179306969029</v>
      </c>
    </row>
    <row r="664" spans="1:10" ht="45.75" customHeight="1" x14ac:dyDescent="0.25">
      <c r="A664" s="299" t="s">
        <v>1636</v>
      </c>
      <c r="B664" s="300" t="s">
        <v>1189</v>
      </c>
      <c r="C664" s="300" t="s">
        <v>1171</v>
      </c>
      <c r="D664" s="300" t="s">
        <v>1637</v>
      </c>
      <c r="E664" s="300"/>
      <c r="F664" s="301">
        <v>0</v>
      </c>
      <c r="G664" s="301">
        <v>13687700</v>
      </c>
      <c r="H664" s="301">
        <v>13526346.560000001</v>
      </c>
      <c r="I664" s="302">
        <v>0</v>
      </c>
      <c r="J664" s="302">
        <v>98.821179306969029</v>
      </c>
    </row>
    <row r="665" spans="1:10" ht="79.5" customHeight="1" x14ac:dyDescent="0.25">
      <c r="A665" s="299" t="s">
        <v>1638</v>
      </c>
      <c r="B665" s="300" t="s">
        <v>1189</v>
      </c>
      <c r="C665" s="300" t="s">
        <v>1171</v>
      </c>
      <c r="D665" s="300" t="s">
        <v>1639</v>
      </c>
      <c r="E665" s="300"/>
      <c r="F665" s="301">
        <v>0</v>
      </c>
      <c r="G665" s="301">
        <v>13687700</v>
      </c>
      <c r="H665" s="301">
        <v>13526346.560000001</v>
      </c>
      <c r="I665" s="302">
        <v>0</v>
      </c>
      <c r="J665" s="302">
        <v>98.821179306969029</v>
      </c>
    </row>
    <row r="666" spans="1:10" ht="45.75" customHeight="1" x14ac:dyDescent="0.25">
      <c r="A666" s="299" t="s">
        <v>245</v>
      </c>
      <c r="B666" s="300" t="s">
        <v>1189</v>
      </c>
      <c r="C666" s="300" t="s">
        <v>1171</v>
      </c>
      <c r="D666" s="300" t="s">
        <v>1639</v>
      </c>
      <c r="E666" s="300" t="s">
        <v>246</v>
      </c>
      <c r="F666" s="301">
        <v>0</v>
      </c>
      <c r="G666" s="301">
        <v>13687700</v>
      </c>
      <c r="H666" s="301">
        <v>13526346.560000001</v>
      </c>
      <c r="I666" s="302">
        <v>0</v>
      </c>
      <c r="J666" s="302">
        <v>98.821179306969029</v>
      </c>
    </row>
    <row r="667" spans="1:10" ht="45.75" customHeight="1" x14ac:dyDescent="0.25">
      <c r="A667" s="299" t="s">
        <v>247</v>
      </c>
      <c r="B667" s="300" t="s">
        <v>1189</v>
      </c>
      <c r="C667" s="300" t="s">
        <v>1171</v>
      </c>
      <c r="D667" s="300" t="s">
        <v>1639</v>
      </c>
      <c r="E667" s="300" t="s">
        <v>248</v>
      </c>
      <c r="F667" s="301">
        <v>0</v>
      </c>
      <c r="G667" s="301">
        <v>13687700</v>
      </c>
      <c r="H667" s="301">
        <v>13526346.560000001</v>
      </c>
      <c r="I667" s="302">
        <v>0</v>
      </c>
      <c r="J667" s="302">
        <v>98.821179306969029</v>
      </c>
    </row>
    <row r="668" spans="1:10" ht="45.75" customHeight="1" x14ac:dyDescent="0.25">
      <c r="A668" s="299" t="s">
        <v>832</v>
      </c>
      <c r="B668" s="300" t="s">
        <v>1189</v>
      </c>
      <c r="C668" s="300" t="s">
        <v>1171</v>
      </c>
      <c r="D668" s="300" t="s">
        <v>291</v>
      </c>
      <c r="E668" s="300"/>
      <c r="F668" s="301">
        <v>44880550</v>
      </c>
      <c r="G668" s="301">
        <v>49972945</v>
      </c>
      <c r="H668" s="301">
        <v>43730895.710000001</v>
      </c>
      <c r="I668" s="302">
        <v>97.438413098769956</v>
      </c>
      <c r="J668" s="302">
        <v>87.509142617070097</v>
      </c>
    </row>
    <row r="669" spans="1:10" ht="34.5" customHeight="1" x14ac:dyDescent="0.25">
      <c r="A669" s="299" t="s">
        <v>1558</v>
      </c>
      <c r="B669" s="300" t="s">
        <v>1189</v>
      </c>
      <c r="C669" s="300" t="s">
        <v>1171</v>
      </c>
      <c r="D669" s="300" t="s">
        <v>867</v>
      </c>
      <c r="E669" s="300"/>
      <c r="F669" s="301">
        <v>44880550</v>
      </c>
      <c r="G669" s="301">
        <v>49972945</v>
      </c>
      <c r="H669" s="301">
        <v>43730895.710000001</v>
      </c>
      <c r="I669" s="302">
        <v>97.438413098769956</v>
      </c>
      <c r="J669" s="302">
        <v>87.509142617070097</v>
      </c>
    </row>
    <row r="670" spans="1:10" ht="79.5" customHeight="1" x14ac:dyDescent="0.25">
      <c r="A670" s="299" t="s">
        <v>868</v>
      </c>
      <c r="B670" s="300" t="s">
        <v>1189</v>
      </c>
      <c r="C670" s="300" t="s">
        <v>1171</v>
      </c>
      <c r="D670" s="300" t="s">
        <v>869</v>
      </c>
      <c r="E670" s="300"/>
      <c r="F670" s="301">
        <v>44880550</v>
      </c>
      <c r="G670" s="301">
        <v>49972945</v>
      </c>
      <c r="H670" s="301">
        <v>43730895.710000001</v>
      </c>
      <c r="I670" s="302">
        <v>97.438413098769956</v>
      </c>
      <c r="J670" s="302">
        <v>87.509142617070097</v>
      </c>
    </row>
    <row r="671" spans="1:10" ht="68.25" customHeight="1" x14ac:dyDescent="0.25">
      <c r="A671" s="299" t="s">
        <v>657</v>
      </c>
      <c r="B671" s="300" t="s">
        <v>1189</v>
      </c>
      <c r="C671" s="300" t="s">
        <v>1171</v>
      </c>
      <c r="D671" s="300" t="s">
        <v>658</v>
      </c>
      <c r="E671" s="300"/>
      <c r="F671" s="301">
        <v>10000000</v>
      </c>
      <c r="G671" s="301">
        <v>14948395</v>
      </c>
      <c r="H671" s="301">
        <v>10653428.48</v>
      </c>
      <c r="I671" s="302">
        <v>106.53428479999999</v>
      </c>
      <c r="J671" s="302">
        <v>71.26804235504882</v>
      </c>
    </row>
    <row r="672" spans="1:10" ht="45.75" customHeight="1" x14ac:dyDescent="0.25">
      <c r="A672" s="299" t="s">
        <v>245</v>
      </c>
      <c r="B672" s="300" t="s">
        <v>1189</v>
      </c>
      <c r="C672" s="300" t="s">
        <v>1171</v>
      </c>
      <c r="D672" s="300" t="s">
        <v>658</v>
      </c>
      <c r="E672" s="300" t="s">
        <v>246</v>
      </c>
      <c r="F672" s="301">
        <v>10000000</v>
      </c>
      <c r="G672" s="301">
        <v>14948395</v>
      </c>
      <c r="H672" s="301">
        <v>10653428.48</v>
      </c>
      <c r="I672" s="302">
        <v>106.53428479999999</v>
      </c>
      <c r="J672" s="302">
        <v>71.26804235504882</v>
      </c>
    </row>
    <row r="673" spans="1:10" ht="45.75" customHeight="1" x14ac:dyDescent="0.25">
      <c r="A673" s="299" t="s">
        <v>247</v>
      </c>
      <c r="B673" s="300" t="s">
        <v>1189</v>
      </c>
      <c r="C673" s="300" t="s">
        <v>1171</v>
      </c>
      <c r="D673" s="300" t="s">
        <v>658</v>
      </c>
      <c r="E673" s="300" t="s">
        <v>248</v>
      </c>
      <c r="F673" s="301">
        <v>10000000</v>
      </c>
      <c r="G673" s="301">
        <v>14948395</v>
      </c>
      <c r="H673" s="301">
        <v>10653428.48</v>
      </c>
      <c r="I673" s="302">
        <v>106.53428479999999</v>
      </c>
      <c r="J673" s="302">
        <v>71.26804235504882</v>
      </c>
    </row>
    <row r="674" spans="1:10" ht="34.5" customHeight="1" x14ac:dyDescent="0.25">
      <c r="A674" s="299" t="s">
        <v>734</v>
      </c>
      <c r="B674" s="300" t="s">
        <v>1189</v>
      </c>
      <c r="C674" s="300" t="s">
        <v>1171</v>
      </c>
      <c r="D674" s="300" t="s">
        <v>735</v>
      </c>
      <c r="E674" s="300"/>
      <c r="F674" s="301">
        <v>34880550</v>
      </c>
      <c r="G674" s="301">
        <v>35024550</v>
      </c>
      <c r="H674" s="301">
        <v>33077467.23</v>
      </c>
      <c r="I674" s="302">
        <v>94.830692835978795</v>
      </c>
      <c r="J674" s="302">
        <v>94.440805749110268</v>
      </c>
    </row>
    <row r="675" spans="1:10" ht="45.75" customHeight="1" x14ac:dyDescent="0.25">
      <c r="A675" s="299" t="s">
        <v>245</v>
      </c>
      <c r="B675" s="300" t="s">
        <v>1189</v>
      </c>
      <c r="C675" s="300" t="s">
        <v>1171</v>
      </c>
      <c r="D675" s="300" t="s">
        <v>735</v>
      </c>
      <c r="E675" s="300" t="s">
        <v>246</v>
      </c>
      <c r="F675" s="301">
        <v>34880550</v>
      </c>
      <c r="G675" s="301">
        <v>35024550</v>
      </c>
      <c r="H675" s="301">
        <v>33077467.23</v>
      </c>
      <c r="I675" s="302">
        <v>94.830692835978795</v>
      </c>
      <c r="J675" s="302">
        <v>94.440805749110268</v>
      </c>
    </row>
    <row r="676" spans="1:10" ht="45.75" customHeight="1" x14ac:dyDescent="0.25">
      <c r="A676" s="299" t="s">
        <v>247</v>
      </c>
      <c r="B676" s="300" t="s">
        <v>1189</v>
      </c>
      <c r="C676" s="300" t="s">
        <v>1171</v>
      </c>
      <c r="D676" s="300" t="s">
        <v>735</v>
      </c>
      <c r="E676" s="300" t="s">
        <v>248</v>
      </c>
      <c r="F676" s="301">
        <v>34880550</v>
      </c>
      <c r="G676" s="301">
        <v>35024550</v>
      </c>
      <c r="H676" s="301">
        <v>33077467.23</v>
      </c>
      <c r="I676" s="302">
        <v>94.830692835978795</v>
      </c>
      <c r="J676" s="302">
        <v>94.440805749110268</v>
      </c>
    </row>
    <row r="677" spans="1:10" ht="45.75" customHeight="1" x14ac:dyDescent="0.25">
      <c r="A677" s="299" t="s">
        <v>915</v>
      </c>
      <c r="B677" s="300" t="s">
        <v>1189</v>
      </c>
      <c r="C677" s="300" t="s">
        <v>1171</v>
      </c>
      <c r="D677" s="300" t="s">
        <v>330</v>
      </c>
      <c r="E677" s="300"/>
      <c r="F677" s="301">
        <v>6064000</v>
      </c>
      <c r="G677" s="301">
        <v>0</v>
      </c>
      <c r="H677" s="301">
        <v>0</v>
      </c>
      <c r="I677" s="302">
        <v>0</v>
      </c>
      <c r="J677" s="302">
        <v>0</v>
      </c>
    </row>
    <row r="678" spans="1:10" ht="79.5" customHeight="1" x14ac:dyDescent="0.25">
      <c r="A678" s="299" t="s">
        <v>1551</v>
      </c>
      <c r="B678" s="300" t="s">
        <v>1189</v>
      </c>
      <c r="C678" s="300" t="s">
        <v>1171</v>
      </c>
      <c r="D678" s="300" t="s">
        <v>939</v>
      </c>
      <c r="E678" s="300"/>
      <c r="F678" s="301">
        <v>6064000</v>
      </c>
      <c r="G678" s="301">
        <v>0</v>
      </c>
      <c r="H678" s="301">
        <v>0</v>
      </c>
      <c r="I678" s="302">
        <v>0</v>
      </c>
      <c r="J678" s="302">
        <v>0</v>
      </c>
    </row>
    <row r="679" spans="1:10" ht="45.75" customHeight="1" x14ac:dyDescent="0.25">
      <c r="A679" s="299" t="s">
        <v>321</v>
      </c>
      <c r="B679" s="300" t="s">
        <v>1189</v>
      </c>
      <c r="C679" s="300" t="s">
        <v>1171</v>
      </c>
      <c r="D679" s="300" t="s">
        <v>1640</v>
      </c>
      <c r="E679" s="300"/>
      <c r="F679" s="301">
        <v>6064000</v>
      </c>
      <c r="G679" s="301">
        <v>0</v>
      </c>
      <c r="H679" s="301">
        <v>0</v>
      </c>
      <c r="I679" s="302">
        <v>0</v>
      </c>
      <c r="J679" s="302">
        <v>0</v>
      </c>
    </row>
    <row r="680" spans="1:10" ht="23.25" customHeight="1" x14ac:dyDescent="0.25">
      <c r="A680" s="299" t="s">
        <v>323</v>
      </c>
      <c r="B680" s="300" t="s">
        <v>1189</v>
      </c>
      <c r="C680" s="300" t="s">
        <v>1171</v>
      </c>
      <c r="D680" s="300" t="s">
        <v>1641</v>
      </c>
      <c r="E680" s="300"/>
      <c r="F680" s="301">
        <v>6064000</v>
      </c>
      <c r="G680" s="301">
        <v>0</v>
      </c>
      <c r="H680" s="301">
        <v>0</v>
      </c>
      <c r="I680" s="302">
        <v>0</v>
      </c>
      <c r="J680" s="302">
        <v>0</v>
      </c>
    </row>
    <row r="681" spans="1:10" ht="23.25" customHeight="1" x14ac:dyDescent="0.25">
      <c r="A681" s="299" t="s">
        <v>249</v>
      </c>
      <c r="B681" s="300" t="s">
        <v>1189</v>
      </c>
      <c r="C681" s="300" t="s">
        <v>1171</v>
      </c>
      <c r="D681" s="300" t="s">
        <v>1641</v>
      </c>
      <c r="E681" s="300" t="s">
        <v>250</v>
      </c>
      <c r="F681" s="301">
        <v>6064000</v>
      </c>
      <c r="G681" s="301">
        <v>0</v>
      </c>
      <c r="H681" s="301">
        <v>0</v>
      </c>
      <c r="I681" s="302">
        <v>0</v>
      </c>
      <c r="J681" s="302">
        <v>0</v>
      </c>
    </row>
    <row r="682" spans="1:10" ht="102" customHeight="1" x14ac:dyDescent="0.25">
      <c r="A682" s="299" t="s">
        <v>276</v>
      </c>
      <c r="B682" s="300" t="s">
        <v>1189</v>
      </c>
      <c r="C682" s="300" t="s">
        <v>1171</v>
      </c>
      <c r="D682" s="300" t="s">
        <v>1641</v>
      </c>
      <c r="E682" s="300" t="s">
        <v>234</v>
      </c>
      <c r="F682" s="301">
        <v>6064000</v>
      </c>
      <c r="G682" s="301">
        <v>0</v>
      </c>
      <c r="H682" s="301">
        <v>0</v>
      </c>
      <c r="I682" s="302">
        <v>0</v>
      </c>
      <c r="J682" s="302">
        <v>0</v>
      </c>
    </row>
    <row r="683" spans="1:10" ht="23.25" customHeight="1" x14ac:dyDescent="0.25">
      <c r="A683" s="299" t="s">
        <v>361</v>
      </c>
      <c r="B683" s="300" t="s">
        <v>1189</v>
      </c>
      <c r="C683" s="300" t="s">
        <v>1171</v>
      </c>
      <c r="D683" s="300" t="s">
        <v>925</v>
      </c>
      <c r="E683" s="300"/>
      <c r="F683" s="301">
        <v>0</v>
      </c>
      <c r="G683" s="301">
        <v>0</v>
      </c>
      <c r="H683" s="301">
        <v>0</v>
      </c>
      <c r="I683" s="302">
        <v>0</v>
      </c>
      <c r="J683" s="302">
        <v>0</v>
      </c>
    </row>
    <row r="684" spans="1:10" ht="57" customHeight="1" x14ac:dyDescent="0.25">
      <c r="A684" s="299" t="s">
        <v>260</v>
      </c>
      <c r="B684" s="300" t="s">
        <v>1189</v>
      </c>
      <c r="C684" s="300" t="s">
        <v>1171</v>
      </c>
      <c r="D684" s="300" t="s">
        <v>926</v>
      </c>
      <c r="E684" s="300"/>
      <c r="F684" s="301">
        <v>0</v>
      </c>
      <c r="G684" s="301">
        <v>0</v>
      </c>
      <c r="H684" s="301">
        <v>0</v>
      </c>
      <c r="I684" s="302">
        <v>0</v>
      </c>
      <c r="J684" s="302">
        <v>0</v>
      </c>
    </row>
    <row r="685" spans="1:10" ht="23.25" customHeight="1" x14ac:dyDescent="0.25">
      <c r="A685" s="299" t="s">
        <v>323</v>
      </c>
      <c r="B685" s="300" t="s">
        <v>1189</v>
      </c>
      <c r="C685" s="300" t="s">
        <v>1171</v>
      </c>
      <c r="D685" s="300" t="s">
        <v>736</v>
      </c>
      <c r="E685" s="300"/>
      <c r="F685" s="301">
        <v>0</v>
      </c>
      <c r="G685" s="301">
        <v>0</v>
      </c>
      <c r="H685" s="301">
        <v>0</v>
      </c>
      <c r="I685" s="302">
        <v>0</v>
      </c>
      <c r="J685" s="302">
        <v>0</v>
      </c>
    </row>
    <row r="686" spans="1:10" ht="23.25" customHeight="1" x14ac:dyDescent="0.25">
      <c r="A686" s="299" t="s">
        <v>249</v>
      </c>
      <c r="B686" s="300" t="s">
        <v>1189</v>
      </c>
      <c r="C686" s="300" t="s">
        <v>1171</v>
      </c>
      <c r="D686" s="300" t="s">
        <v>736</v>
      </c>
      <c r="E686" s="300" t="s">
        <v>250</v>
      </c>
      <c r="F686" s="301">
        <v>0</v>
      </c>
      <c r="G686" s="301">
        <v>0</v>
      </c>
      <c r="H686" s="301">
        <v>0</v>
      </c>
      <c r="I686" s="302">
        <v>0</v>
      </c>
      <c r="J686" s="302">
        <v>0</v>
      </c>
    </row>
    <row r="687" spans="1:10" ht="102" customHeight="1" x14ac:dyDescent="0.25">
      <c r="A687" s="299" t="s">
        <v>276</v>
      </c>
      <c r="B687" s="300" t="s">
        <v>1189</v>
      </c>
      <c r="C687" s="300" t="s">
        <v>1171</v>
      </c>
      <c r="D687" s="300" t="s">
        <v>736</v>
      </c>
      <c r="E687" s="300" t="s">
        <v>234</v>
      </c>
      <c r="F687" s="301">
        <v>0</v>
      </c>
      <c r="G687" s="301">
        <v>0</v>
      </c>
      <c r="H687" s="301">
        <v>0</v>
      </c>
      <c r="I687" s="302">
        <v>0</v>
      </c>
      <c r="J687" s="302">
        <v>0</v>
      </c>
    </row>
    <row r="688" spans="1:10" ht="79.5" customHeight="1" x14ac:dyDescent="0.25">
      <c r="A688" s="299" t="s">
        <v>927</v>
      </c>
      <c r="B688" s="300" t="s">
        <v>1189</v>
      </c>
      <c r="C688" s="300" t="s">
        <v>1171</v>
      </c>
      <c r="D688" s="300" t="s">
        <v>928</v>
      </c>
      <c r="E688" s="300"/>
      <c r="F688" s="301">
        <v>0</v>
      </c>
      <c r="G688" s="301">
        <v>0</v>
      </c>
      <c r="H688" s="301">
        <v>0</v>
      </c>
      <c r="I688" s="302">
        <v>0</v>
      </c>
      <c r="J688" s="302">
        <v>0</v>
      </c>
    </row>
    <row r="689" spans="1:10" ht="34.5" customHeight="1" x14ac:dyDescent="0.25">
      <c r="A689" s="299" t="s">
        <v>737</v>
      </c>
      <c r="B689" s="300" t="s">
        <v>1189</v>
      </c>
      <c r="C689" s="300" t="s">
        <v>1171</v>
      </c>
      <c r="D689" s="300" t="s">
        <v>738</v>
      </c>
      <c r="E689" s="300"/>
      <c r="F689" s="301">
        <v>0</v>
      </c>
      <c r="G689" s="301">
        <v>0</v>
      </c>
      <c r="H689" s="301">
        <v>0</v>
      </c>
      <c r="I689" s="302">
        <v>0</v>
      </c>
      <c r="J689" s="302">
        <v>0</v>
      </c>
    </row>
    <row r="690" spans="1:10" ht="23.25" customHeight="1" x14ac:dyDescent="0.25">
      <c r="A690" s="299" t="s">
        <v>249</v>
      </c>
      <c r="B690" s="300" t="s">
        <v>1189</v>
      </c>
      <c r="C690" s="300" t="s">
        <v>1171</v>
      </c>
      <c r="D690" s="300" t="s">
        <v>738</v>
      </c>
      <c r="E690" s="300" t="s">
        <v>250</v>
      </c>
      <c r="F690" s="301">
        <v>0</v>
      </c>
      <c r="G690" s="301">
        <v>0</v>
      </c>
      <c r="H690" s="301">
        <v>0</v>
      </c>
      <c r="I690" s="302">
        <v>0</v>
      </c>
      <c r="J690" s="302">
        <v>0</v>
      </c>
    </row>
    <row r="691" spans="1:10" ht="102" customHeight="1" x14ac:dyDescent="0.25">
      <c r="A691" s="299" t="s">
        <v>276</v>
      </c>
      <c r="B691" s="300" t="s">
        <v>1189</v>
      </c>
      <c r="C691" s="300" t="s">
        <v>1171</v>
      </c>
      <c r="D691" s="300" t="s">
        <v>738</v>
      </c>
      <c r="E691" s="300" t="s">
        <v>234</v>
      </c>
      <c r="F691" s="301">
        <v>0</v>
      </c>
      <c r="G691" s="301">
        <v>0</v>
      </c>
      <c r="H691" s="301">
        <v>0</v>
      </c>
      <c r="I691" s="302">
        <v>0</v>
      </c>
      <c r="J691" s="302">
        <v>0</v>
      </c>
    </row>
    <row r="692" spans="1:10" ht="45.75" customHeight="1" x14ac:dyDescent="0.25">
      <c r="A692" s="299" t="s">
        <v>1200</v>
      </c>
      <c r="B692" s="300" t="s">
        <v>1189</v>
      </c>
      <c r="C692" s="300" t="s">
        <v>1171</v>
      </c>
      <c r="D692" s="300" t="s">
        <v>1201</v>
      </c>
      <c r="E692" s="300"/>
      <c r="F692" s="301">
        <v>16757800</v>
      </c>
      <c r="G692" s="301">
        <v>6798950</v>
      </c>
      <c r="H692" s="301">
        <v>6795950</v>
      </c>
      <c r="I692" s="302">
        <v>40.553950995954125</v>
      </c>
      <c r="J692" s="302">
        <v>99.955875539605373</v>
      </c>
    </row>
    <row r="693" spans="1:10" ht="57" customHeight="1" x14ac:dyDescent="0.25">
      <c r="A693" s="299" t="s">
        <v>1202</v>
      </c>
      <c r="B693" s="300" t="s">
        <v>1189</v>
      </c>
      <c r="C693" s="300" t="s">
        <v>1171</v>
      </c>
      <c r="D693" s="300" t="s">
        <v>1203</v>
      </c>
      <c r="E693" s="300"/>
      <c r="F693" s="301">
        <v>16757800</v>
      </c>
      <c r="G693" s="301">
        <v>6798950</v>
      </c>
      <c r="H693" s="301">
        <v>6795950</v>
      </c>
      <c r="I693" s="302">
        <v>40.553950995954125</v>
      </c>
      <c r="J693" s="302">
        <v>99.955875539605373</v>
      </c>
    </row>
    <row r="694" spans="1:10" ht="45.75" customHeight="1" x14ac:dyDescent="0.25">
      <c r="A694" s="299" t="s">
        <v>1204</v>
      </c>
      <c r="B694" s="300" t="s">
        <v>1189</v>
      </c>
      <c r="C694" s="300" t="s">
        <v>1171</v>
      </c>
      <c r="D694" s="300" t="s">
        <v>1205</v>
      </c>
      <c r="E694" s="300"/>
      <c r="F694" s="301">
        <v>16757800</v>
      </c>
      <c r="G694" s="301">
        <v>6798950</v>
      </c>
      <c r="H694" s="301">
        <v>6795950</v>
      </c>
      <c r="I694" s="302">
        <v>40.553950995954125</v>
      </c>
      <c r="J694" s="302">
        <v>99.955875539605373</v>
      </c>
    </row>
    <row r="695" spans="1:10" ht="57" customHeight="1" x14ac:dyDescent="0.25">
      <c r="A695" s="299" t="s">
        <v>1206</v>
      </c>
      <c r="B695" s="300" t="s">
        <v>1189</v>
      </c>
      <c r="C695" s="300" t="s">
        <v>1171</v>
      </c>
      <c r="D695" s="300" t="s">
        <v>1207</v>
      </c>
      <c r="E695" s="300"/>
      <c r="F695" s="301">
        <v>16757800</v>
      </c>
      <c r="G695" s="301">
        <v>6798950</v>
      </c>
      <c r="H695" s="301">
        <v>6795950</v>
      </c>
      <c r="I695" s="302">
        <v>40.553950995954125</v>
      </c>
      <c r="J695" s="302">
        <v>99.955875539605373</v>
      </c>
    </row>
    <row r="696" spans="1:10" ht="45.75" customHeight="1" x14ac:dyDescent="0.25">
      <c r="A696" s="299" t="s">
        <v>287</v>
      </c>
      <c r="B696" s="300" t="s">
        <v>1189</v>
      </c>
      <c r="C696" s="300" t="s">
        <v>1171</v>
      </c>
      <c r="D696" s="300" t="s">
        <v>1207</v>
      </c>
      <c r="E696" s="300" t="s">
        <v>288</v>
      </c>
      <c r="F696" s="301">
        <v>10000000</v>
      </c>
      <c r="G696" s="301">
        <v>0</v>
      </c>
      <c r="H696" s="301">
        <v>0</v>
      </c>
      <c r="I696" s="302">
        <v>0</v>
      </c>
      <c r="J696" s="302">
        <v>0</v>
      </c>
    </row>
    <row r="697" spans="1:10" ht="15" customHeight="1" x14ac:dyDescent="0.25">
      <c r="A697" s="299" t="s">
        <v>289</v>
      </c>
      <c r="B697" s="300" t="s">
        <v>1189</v>
      </c>
      <c r="C697" s="300" t="s">
        <v>1171</v>
      </c>
      <c r="D697" s="300" t="s">
        <v>1207</v>
      </c>
      <c r="E697" s="300" t="s">
        <v>290</v>
      </c>
      <c r="F697" s="301">
        <v>10000000</v>
      </c>
      <c r="G697" s="301">
        <v>0</v>
      </c>
      <c r="H697" s="301">
        <v>0</v>
      </c>
      <c r="I697" s="302">
        <v>0</v>
      </c>
      <c r="J697" s="302">
        <v>0</v>
      </c>
    </row>
    <row r="698" spans="1:10" ht="23.25" customHeight="1" x14ac:dyDescent="0.25">
      <c r="A698" s="299" t="s">
        <v>249</v>
      </c>
      <c r="B698" s="300" t="s">
        <v>1189</v>
      </c>
      <c r="C698" s="300" t="s">
        <v>1171</v>
      </c>
      <c r="D698" s="300" t="s">
        <v>1207</v>
      </c>
      <c r="E698" s="300" t="s">
        <v>250</v>
      </c>
      <c r="F698" s="301">
        <v>6757800</v>
      </c>
      <c r="G698" s="301">
        <v>6798950</v>
      </c>
      <c r="H698" s="301">
        <v>6795950</v>
      </c>
      <c r="I698" s="302">
        <v>100.5645328361301</v>
      </c>
      <c r="J698" s="302">
        <v>99.955875539605373</v>
      </c>
    </row>
    <row r="699" spans="1:10" ht="23.25" customHeight="1" x14ac:dyDescent="0.25">
      <c r="A699" s="299" t="s">
        <v>251</v>
      </c>
      <c r="B699" s="300" t="s">
        <v>1189</v>
      </c>
      <c r="C699" s="300" t="s">
        <v>1171</v>
      </c>
      <c r="D699" s="300" t="s">
        <v>1207</v>
      </c>
      <c r="E699" s="300" t="s">
        <v>252</v>
      </c>
      <c r="F699" s="301">
        <v>6757800</v>
      </c>
      <c r="G699" s="301">
        <v>6798950</v>
      </c>
      <c r="H699" s="301">
        <v>6795950</v>
      </c>
      <c r="I699" s="302">
        <v>100.5645328361301</v>
      </c>
      <c r="J699" s="302">
        <v>99.955875539605373</v>
      </c>
    </row>
    <row r="700" spans="1:10" ht="15" customHeight="1" x14ac:dyDescent="0.25">
      <c r="A700" s="299" t="s">
        <v>324</v>
      </c>
      <c r="B700" s="300" t="s">
        <v>1189</v>
      </c>
      <c r="C700" s="300" t="s">
        <v>1172</v>
      </c>
      <c r="D700" s="300"/>
      <c r="E700" s="300"/>
      <c r="F700" s="301">
        <v>180292090</v>
      </c>
      <c r="G700" s="301">
        <v>75608430</v>
      </c>
      <c r="H700" s="301">
        <v>70592476</v>
      </c>
      <c r="I700" s="302">
        <v>39.154505336312866</v>
      </c>
      <c r="J700" s="302">
        <v>93.365879968675443</v>
      </c>
    </row>
    <row r="701" spans="1:10" ht="68.25" customHeight="1" x14ac:dyDescent="0.25">
      <c r="A701" s="299" t="s">
        <v>1633</v>
      </c>
      <c r="B701" s="300" t="s">
        <v>1189</v>
      </c>
      <c r="C701" s="300" t="s">
        <v>1172</v>
      </c>
      <c r="D701" s="300" t="s">
        <v>273</v>
      </c>
      <c r="E701" s="300"/>
      <c r="F701" s="301">
        <v>180292090</v>
      </c>
      <c r="G701" s="301">
        <v>75608430</v>
      </c>
      <c r="H701" s="301">
        <v>70592476</v>
      </c>
      <c r="I701" s="302">
        <v>39.154505336312866</v>
      </c>
      <c r="J701" s="302">
        <v>93.365879968675443</v>
      </c>
    </row>
    <row r="702" spans="1:10" ht="15" customHeight="1" x14ac:dyDescent="0.25">
      <c r="A702" s="299" t="s">
        <v>934</v>
      </c>
      <c r="B702" s="300" t="s">
        <v>1189</v>
      </c>
      <c r="C702" s="300" t="s">
        <v>1172</v>
      </c>
      <c r="D702" s="300" t="s">
        <v>316</v>
      </c>
      <c r="E702" s="300"/>
      <c r="F702" s="301">
        <v>151492090</v>
      </c>
      <c r="G702" s="301">
        <v>62498430</v>
      </c>
      <c r="H702" s="301">
        <v>62498430</v>
      </c>
      <c r="I702" s="302">
        <v>41.255243095530595</v>
      </c>
      <c r="J702" s="302">
        <v>100</v>
      </c>
    </row>
    <row r="703" spans="1:10" ht="113.25" customHeight="1" x14ac:dyDescent="0.25">
      <c r="A703" s="299" t="s">
        <v>935</v>
      </c>
      <c r="B703" s="300" t="s">
        <v>1189</v>
      </c>
      <c r="C703" s="300" t="s">
        <v>1172</v>
      </c>
      <c r="D703" s="300" t="s">
        <v>936</v>
      </c>
      <c r="E703" s="300"/>
      <c r="F703" s="301">
        <v>0</v>
      </c>
      <c r="G703" s="301">
        <v>0</v>
      </c>
      <c r="H703" s="301">
        <v>0</v>
      </c>
      <c r="I703" s="302">
        <v>0</v>
      </c>
      <c r="J703" s="302">
        <v>0</v>
      </c>
    </row>
    <row r="704" spans="1:10" ht="90.75" customHeight="1" x14ac:dyDescent="0.25">
      <c r="A704" s="299" t="s">
        <v>1015</v>
      </c>
      <c r="B704" s="300" t="s">
        <v>1189</v>
      </c>
      <c r="C704" s="300" t="s">
        <v>1172</v>
      </c>
      <c r="D704" s="300" t="s">
        <v>1014</v>
      </c>
      <c r="E704" s="300"/>
      <c r="F704" s="301">
        <v>0</v>
      </c>
      <c r="G704" s="301">
        <v>0</v>
      </c>
      <c r="H704" s="301">
        <v>0</v>
      </c>
      <c r="I704" s="302">
        <v>0</v>
      </c>
      <c r="J704" s="302">
        <v>0</v>
      </c>
    </row>
    <row r="705" spans="1:10" ht="45.75" customHeight="1" x14ac:dyDescent="0.25">
      <c r="A705" s="299" t="s">
        <v>287</v>
      </c>
      <c r="B705" s="300" t="s">
        <v>1189</v>
      </c>
      <c r="C705" s="300" t="s">
        <v>1172</v>
      </c>
      <c r="D705" s="300" t="s">
        <v>1014</v>
      </c>
      <c r="E705" s="300" t="s">
        <v>288</v>
      </c>
      <c r="F705" s="301">
        <v>0</v>
      </c>
      <c r="G705" s="301">
        <v>0</v>
      </c>
      <c r="H705" s="301">
        <v>0</v>
      </c>
      <c r="I705" s="302">
        <v>0</v>
      </c>
      <c r="J705" s="302">
        <v>0</v>
      </c>
    </row>
    <row r="706" spans="1:10" ht="15" customHeight="1" x14ac:dyDescent="0.25">
      <c r="A706" s="299" t="s">
        <v>289</v>
      </c>
      <c r="B706" s="300" t="s">
        <v>1189</v>
      </c>
      <c r="C706" s="300" t="s">
        <v>1172</v>
      </c>
      <c r="D706" s="300" t="s">
        <v>1014</v>
      </c>
      <c r="E706" s="300" t="s">
        <v>290</v>
      </c>
      <c r="F706" s="301">
        <v>0</v>
      </c>
      <c r="G706" s="301">
        <v>0</v>
      </c>
      <c r="H706" s="301">
        <v>0</v>
      </c>
      <c r="I706" s="302">
        <v>0</v>
      </c>
      <c r="J706" s="302">
        <v>0</v>
      </c>
    </row>
    <row r="707" spans="1:10" ht="23.25" customHeight="1" x14ac:dyDescent="0.25">
      <c r="A707" s="299" t="s">
        <v>1339</v>
      </c>
      <c r="B707" s="300" t="s">
        <v>1189</v>
      </c>
      <c r="C707" s="300" t="s">
        <v>1172</v>
      </c>
      <c r="D707" s="300" t="s">
        <v>1340</v>
      </c>
      <c r="E707" s="300"/>
      <c r="F707" s="301">
        <v>151492090</v>
      </c>
      <c r="G707" s="301">
        <v>62498430</v>
      </c>
      <c r="H707" s="301">
        <v>62498430</v>
      </c>
      <c r="I707" s="302">
        <v>41.255243095530595</v>
      </c>
      <c r="J707" s="302">
        <v>100</v>
      </c>
    </row>
    <row r="708" spans="1:10" ht="45.75" customHeight="1" x14ac:dyDescent="0.25">
      <c r="A708" s="299" t="s">
        <v>1341</v>
      </c>
      <c r="B708" s="300" t="s">
        <v>1189</v>
      </c>
      <c r="C708" s="300" t="s">
        <v>1172</v>
      </c>
      <c r="D708" s="300" t="s">
        <v>1342</v>
      </c>
      <c r="E708" s="300"/>
      <c r="F708" s="301">
        <v>151492090</v>
      </c>
      <c r="G708" s="301">
        <v>62498430</v>
      </c>
      <c r="H708" s="301">
        <v>62498430</v>
      </c>
      <c r="I708" s="302">
        <v>41.255243095530595</v>
      </c>
      <c r="J708" s="302">
        <v>100</v>
      </c>
    </row>
    <row r="709" spans="1:10" ht="45.75" customHeight="1" x14ac:dyDescent="0.25">
      <c r="A709" s="299" t="s">
        <v>287</v>
      </c>
      <c r="B709" s="300" t="s">
        <v>1189</v>
      </c>
      <c r="C709" s="300" t="s">
        <v>1172</v>
      </c>
      <c r="D709" s="300" t="s">
        <v>1342</v>
      </c>
      <c r="E709" s="300" t="s">
        <v>288</v>
      </c>
      <c r="F709" s="301">
        <v>151492090</v>
      </c>
      <c r="G709" s="301">
        <v>62498430</v>
      </c>
      <c r="H709" s="301">
        <v>62498430</v>
      </c>
      <c r="I709" s="302">
        <v>41.255243095530595</v>
      </c>
      <c r="J709" s="302">
        <v>100</v>
      </c>
    </row>
    <row r="710" spans="1:10" ht="15" customHeight="1" x14ac:dyDescent="0.25">
      <c r="A710" s="299" t="s">
        <v>289</v>
      </c>
      <c r="B710" s="300" t="s">
        <v>1189</v>
      </c>
      <c r="C710" s="300" t="s">
        <v>1172</v>
      </c>
      <c r="D710" s="300" t="s">
        <v>1342</v>
      </c>
      <c r="E710" s="300" t="s">
        <v>290</v>
      </c>
      <c r="F710" s="301">
        <v>151492090</v>
      </c>
      <c r="G710" s="301">
        <v>62498430</v>
      </c>
      <c r="H710" s="301">
        <v>62498430</v>
      </c>
      <c r="I710" s="302">
        <v>41.255243095530595</v>
      </c>
      <c r="J710" s="302">
        <v>100</v>
      </c>
    </row>
    <row r="711" spans="1:10" ht="23.25" customHeight="1" x14ac:dyDescent="0.25">
      <c r="A711" s="299" t="s">
        <v>929</v>
      </c>
      <c r="B711" s="300" t="s">
        <v>1189</v>
      </c>
      <c r="C711" s="300" t="s">
        <v>1172</v>
      </c>
      <c r="D711" s="300" t="s">
        <v>274</v>
      </c>
      <c r="E711" s="300"/>
      <c r="F711" s="301">
        <v>0</v>
      </c>
      <c r="G711" s="301">
        <v>4310000</v>
      </c>
      <c r="H711" s="301">
        <v>4310000</v>
      </c>
      <c r="I711" s="302">
        <v>0</v>
      </c>
      <c r="J711" s="302">
        <v>100</v>
      </c>
    </row>
    <row r="712" spans="1:10" ht="124.5" customHeight="1" x14ac:dyDescent="0.25">
      <c r="A712" s="299" t="s">
        <v>1642</v>
      </c>
      <c r="B712" s="300" t="s">
        <v>1189</v>
      </c>
      <c r="C712" s="300" t="s">
        <v>1172</v>
      </c>
      <c r="D712" s="300" t="s">
        <v>275</v>
      </c>
      <c r="E712" s="300"/>
      <c r="F712" s="301">
        <v>0</v>
      </c>
      <c r="G712" s="301">
        <v>4310000</v>
      </c>
      <c r="H712" s="301">
        <v>4310000</v>
      </c>
      <c r="I712" s="302">
        <v>0</v>
      </c>
      <c r="J712" s="302">
        <v>100</v>
      </c>
    </row>
    <row r="713" spans="1:10" ht="68.25" customHeight="1" x14ac:dyDescent="0.25">
      <c r="A713" s="299" t="s">
        <v>741</v>
      </c>
      <c r="B713" s="300" t="s">
        <v>1189</v>
      </c>
      <c r="C713" s="300" t="s">
        <v>1172</v>
      </c>
      <c r="D713" s="300" t="s">
        <v>1643</v>
      </c>
      <c r="E713" s="300"/>
      <c r="F713" s="301">
        <v>0</v>
      </c>
      <c r="G713" s="301">
        <v>510000</v>
      </c>
      <c r="H713" s="301">
        <v>510000</v>
      </c>
      <c r="I713" s="302">
        <v>0</v>
      </c>
      <c r="J713" s="302">
        <v>100</v>
      </c>
    </row>
    <row r="714" spans="1:10" ht="45.75" customHeight="1" x14ac:dyDescent="0.25">
      <c r="A714" s="299" t="s">
        <v>245</v>
      </c>
      <c r="B714" s="300" t="s">
        <v>1189</v>
      </c>
      <c r="C714" s="300" t="s">
        <v>1172</v>
      </c>
      <c r="D714" s="300" t="s">
        <v>1643</v>
      </c>
      <c r="E714" s="300" t="s">
        <v>246</v>
      </c>
      <c r="F714" s="301">
        <v>0</v>
      </c>
      <c r="G714" s="301">
        <v>510000</v>
      </c>
      <c r="H714" s="301">
        <v>510000</v>
      </c>
      <c r="I714" s="302">
        <v>0</v>
      </c>
      <c r="J714" s="302">
        <v>100</v>
      </c>
    </row>
    <row r="715" spans="1:10" ht="45.75" customHeight="1" x14ac:dyDescent="0.25">
      <c r="A715" s="299" t="s">
        <v>247</v>
      </c>
      <c r="B715" s="300" t="s">
        <v>1189</v>
      </c>
      <c r="C715" s="300" t="s">
        <v>1172</v>
      </c>
      <c r="D715" s="300" t="s">
        <v>1643</v>
      </c>
      <c r="E715" s="300" t="s">
        <v>248</v>
      </c>
      <c r="F715" s="301">
        <v>0</v>
      </c>
      <c r="G715" s="301">
        <v>510000</v>
      </c>
      <c r="H715" s="301">
        <v>510000</v>
      </c>
      <c r="I715" s="302">
        <v>0</v>
      </c>
      <c r="J715" s="302">
        <v>100</v>
      </c>
    </row>
    <row r="716" spans="1:10" ht="45.75" customHeight="1" x14ac:dyDescent="0.25">
      <c r="A716" s="299" t="s">
        <v>1644</v>
      </c>
      <c r="B716" s="300" t="s">
        <v>1189</v>
      </c>
      <c r="C716" s="300" t="s">
        <v>1172</v>
      </c>
      <c r="D716" s="300" t="s">
        <v>1645</v>
      </c>
      <c r="E716" s="300"/>
      <c r="F716" s="301">
        <v>0</v>
      </c>
      <c r="G716" s="301">
        <v>3800000</v>
      </c>
      <c r="H716" s="301">
        <v>3800000</v>
      </c>
      <c r="I716" s="302">
        <v>0</v>
      </c>
      <c r="J716" s="302">
        <v>100</v>
      </c>
    </row>
    <row r="717" spans="1:10" ht="45.75" customHeight="1" x14ac:dyDescent="0.25">
      <c r="A717" s="299" t="s">
        <v>245</v>
      </c>
      <c r="B717" s="300" t="s">
        <v>1189</v>
      </c>
      <c r="C717" s="300" t="s">
        <v>1172</v>
      </c>
      <c r="D717" s="300" t="s">
        <v>1645</v>
      </c>
      <c r="E717" s="300" t="s">
        <v>246</v>
      </c>
      <c r="F717" s="301">
        <v>0</v>
      </c>
      <c r="G717" s="301">
        <v>3800000</v>
      </c>
      <c r="H717" s="301">
        <v>3800000</v>
      </c>
      <c r="I717" s="302">
        <v>0</v>
      </c>
      <c r="J717" s="302">
        <v>100</v>
      </c>
    </row>
    <row r="718" spans="1:10" ht="45.75" customHeight="1" x14ac:dyDescent="0.25">
      <c r="A718" s="299" t="s">
        <v>247</v>
      </c>
      <c r="B718" s="300" t="s">
        <v>1189</v>
      </c>
      <c r="C718" s="300" t="s">
        <v>1172</v>
      </c>
      <c r="D718" s="300" t="s">
        <v>1645</v>
      </c>
      <c r="E718" s="300" t="s">
        <v>248</v>
      </c>
      <c r="F718" s="301">
        <v>0</v>
      </c>
      <c r="G718" s="301">
        <v>3800000</v>
      </c>
      <c r="H718" s="301">
        <v>3800000</v>
      </c>
      <c r="I718" s="302">
        <v>0</v>
      </c>
      <c r="J718" s="302">
        <v>100</v>
      </c>
    </row>
    <row r="719" spans="1:10" ht="113.25" customHeight="1" x14ac:dyDescent="0.25">
      <c r="A719" s="299" t="s">
        <v>930</v>
      </c>
      <c r="B719" s="300" t="s">
        <v>1189</v>
      </c>
      <c r="C719" s="300" t="s">
        <v>1172</v>
      </c>
      <c r="D719" s="300" t="s">
        <v>931</v>
      </c>
      <c r="E719" s="300"/>
      <c r="F719" s="301">
        <v>0</v>
      </c>
      <c r="G719" s="301">
        <v>0</v>
      </c>
      <c r="H719" s="301">
        <v>0</v>
      </c>
      <c r="I719" s="302">
        <v>0</v>
      </c>
      <c r="J719" s="302">
        <v>0</v>
      </c>
    </row>
    <row r="720" spans="1:10" ht="147" customHeight="1" x14ac:dyDescent="0.25">
      <c r="A720" s="299" t="s">
        <v>1343</v>
      </c>
      <c r="B720" s="300" t="s">
        <v>1189</v>
      </c>
      <c r="C720" s="300" t="s">
        <v>1172</v>
      </c>
      <c r="D720" s="300" t="s">
        <v>1344</v>
      </c>
      <c r="E720" s="300"/>
      <c r="F720" s="301">
        <v>0</v>
      </c>
      <c r="G720" s="301">
        <v>0</v>
      </c>
      <c r="H720" s="301">
        <v>0</v>
      </c>
      <c r="I720" s="302">
        <v>0</v>
      </c>
      <c r="J720" s="302">
        <v>0</v>
      </c>
    </row>
    <row r="721" spans="1:10" ht="45.75" customHeight="1" x14ac:dyDescent="0.25">
      <c r="A721" s="299" t="s">
        <v>287</v>
      </c>
      <c r="B721" s="300" t="s">
        <v>1189</v>
      </c>
      <c r="C721" s="300" t="s">
        <v>1172</v>
      </c>
      <c r="D721" s="300" t="s">
        <v>1344</v>
      </c>
      <c r="E721" s="300" t="s">
        <v>288</v>
      </c>
      <c r="F721" s="301">
        <v>0</v>
      </c>
      <c r="G721" s="301">
        <v>0</v>
      </c>
      <c r="H721" s="301">
        <v>0</v>
      </c>
      <c r="I721" s="302">
        <v>0</v>
      </c>
      <c r="J721" s="302">
        <v>0</v>
      </c>
    </row>
    <row r="722" spans="1:10" ht="15" customHeight="1" x14ac:dyDescent="0.25">
      <c r="A722" s="299" t="s">
        <v>289</v>
      </c>
      <c r="B722" s="300" t="s">
        <v>1189</v>
      </c>
      <c r="C722" s="300" t="s">
        <v>1172</v>
      </c>
      <c r="D722" s="300" t="s">
        <v>1344</v>
      </c>
      <c r="E722" s="300" t="s">
        <v>290</v>
      </c>
      <c r="F722" s="301">
        <v>0</v>
      </c>
      <c r="G722" s="301">
        <v>0</v>
      </c>
      <c r="H722" s="301">
        <v>0</v>
      </c>
      <c r="I722" s="302">
        <v>0</v>
      </c>
      <c r="J722" s="302">
        <v>0</v>
      </c>
    </row>
    <row r="723" spans="1:10" ht="34.5" customHeight="1" x14ac:dyDescent="0.25">
      <c r="A723" s="299" t="s">
        <v>1646</v>
      </c>
      <c r="B723" s="300" t="s">
        <v>1189</v>
      </c>
      <c r="C723" s="300" t="s">
        <v>1172</v>
      </c>
      <c r="D723" s="300" t="s">
        <v>932</v>
      </c>
      <c r="E723" s="300"/>
      <c r="F723" s="301">
        <v>23800000</v>
      </c>
      <c r="G723" s="301">
        <v>3800000</v>
      </c>
      <c r="H723" s="301">
        <v>3784046</v>
      </c>
      <c r="I723" s="302">
        <v>15.89935294117647</v>
      </c>
      <c r="J723" s="302">
        <v>99.580157894736843</v>
      </c>
    </row>
    <row r="724" spans="1:10" ht="90.75" customHeight="1" x14ac:dyDescent="0.25">
      <c r="A724" s="299" t="s">
        <v>1647</v>
      </c>
      <c r="B724" s="300" t="s">
        <v>1189</v>
      </c>
      <c r="C724" s="300" t="s">
        <v>1172</v>
      </c>
      <c r="D724" s="300" t="s">
        <v>1648</v>
      </c>
      <c r="E724" s="300"/>
      <c r="F724" s="301">
        <v>20000000</v>
      </c>
      <c r="G724" s="301">
        <v>0</v>
      </c>
      <c r="H724" s="301">
        <v>0</v>
      </c>
      <c r="I724" s="302">
        <v>0</v>
      </c>
      <c r="J724" s="302">
        <v>0</v>
      </c>
    </row>
    <row r="725" spans="1:10" ht="45.75" customHeight="1" x14ac:dyDescent="0.25">
      <c r="A725" s="299" t="s">
        <v>1649</v>
      </c>
      <c r="B725" s="300" t="s">
        <v>1189</v>
      </c>
      <c r="C725" s="300" t="s">
        <v>1172</v>
      </c>
      <c r="D725" s="300" t="s">
        <v>1650</v>
      </c>
      <c r="E725" s="300"/>
      <c r="F725" s="301">
        <v>20000000</v>
      </c>
      <c r="G725" s="301">
        <v>0</v>
      </c>
      <c r="H725" s="301">
        <v>0</v>
      </c>
      <c r="I725" s="302">
        <v>0</v>
      </c>
      <c r="J725" s="302">
        <v>0</v>
      </c>
    </row>
    <row r="726" spans="1:10" ht="45.75" customHeight="1" x14ac:dyDescent="0.25">
      <c r="A726" s="299" t="s">
        <v>287</v>
      </c>
      <c r="B726" s="300" t="s">
        <v>1189</v>
      </c>
      <c r="C726" s="300" t="s">
        <v>1172</v>
      </c>
      <c r="D726" s="300" t="s">
        <v>1650</v>
      </c>
      <c r="E726" s="300" t="s">
        <v>288</v>
      </c>
      <c r="F726" s="301">
        <v>20000000</v>
      </c>
      <c r="G726" s="301">
        <v>0</v>
      </c>
      <c r="H726" s="301">
        <v>0</v>
      </c>
      <c r="I726" s="302">
        <v>0</v>
      </c>
      <c r="J726" s="302">
        <v>0</v>
      </c>
    </row>
    <row r="727" spans="1:10" ht="180.75" customHeight="1" x14ac:dyDescent="0.25">
      <c r="A727" s="299" t="s">
        <v>1651</v>
      </c>
      <c r="B727" s="300" t="s">
        <v>1189</v>
      </c>
      <c r="C727" s="300" t="s">
        <v>1172</v>
      </c>
      <c r="D727" s="300" t="s">
        <v>1650</v>
      </c>
      <c r="E727" s="300" t="s">
        <v>1652</v>
      </c>
      <c r="F727" s="301">
        <v>20000000</v>
      </c>
      <c r="G727" s="301">
        <v>0</v>
      </c>
      <c r="H727" s="301">
        <v>0</v>
      </c>
      <c r="I727" s="302">
        <v>0</v>
      </c>
      <c r="J727" s="302">
        <v>0</v>
      </c>
    </row>
    <row r="728" spans="1:10" ht="113.25" customHeight="1" x14ac:dyDescent="0.25">
      <c r="A728" s="299" t="s">
        <v>1653</v>
      </c>
      <c r="B728" s="300" t="s">
        <v>1189</v>
      </c>
      <c r="C728" s="300" t="s">
        <v>1172</v>
      </c>
      <c r="D728" s="300" t="s">
        <v>933</v>
      </c>
      <c r="E728" s="300"/>
      <c r="F728" s="301">
        <v>0</v>
      </c>
      <c r="G728" s="301">
        <v>0</v>
      </c>
      <c r="H728" s="301">
        <v>0</v>
      </c>
      <c r="I728" s="302">
        <v>0</v>
      </c>
      <c r="J728" s="302">
        <v>0</v>
      </c>
    </row>
    <row r="729" spans="1:10" ht="34.5" customHeight="1" x14ac:dyDescent="0.25">
      <c r="A729" s="299" t="s">
        <v>739</v>
      </c>
      <c r="B729" s="300" t="s">
        <v>1189</v>
      </c>
      <c r="C729" s="300" t="s">
        <v>1172</v>
      </c>
      <c r="D729" s="300" t="s">
        <v>740</v>
      </c>
      <c r="E729" s="300"/>
      <c r="F729" s="301">
        <v>0</v>
      </c>
      <c r="G729" s="301">
        <v>0</v>
      </c>
      <c r="H729" s="301">
        <v>0</v>
      </c>
      <c r="I729" s="302">
        <v>0</v>
      </c>
      <c r="J729" s="302">
        <v>0</v>
      </c>
    </row>
    <row r="730" spans="1:10" ht="23.25" customHeight="1" x14ac:dyDescent="0.25">
      <c r="A730" s="299" t="s">
        <v>249</v>
      </c>
      <c r="B730" s="300" t="s">
        <v>1189</v>
      </c>
      <c r="C730" s="300" t="s">
        <v>1172</v>
      </c>
      <c r="D730" s="300" t="s">
        <v>740</v>
      </c>
      <c r="E730" s="300" t="s">
        <v>250</v>
      </c>
      <c r="F730" s="301">
        <v>0</v>
      </c>
      <c r="G730" s="301">
        <v>0</v>
      </c>
      <c r="H730" s="301">
        <v>0</v>
      </c>
      <c r="I730" s="302">
        <v>0</v>
      </c>
      <c r="J730" s="302">
        <v>0</v>
      </c>
    </row>
    <row r="731" spans="1:10" ht="102" customHeight="1" x14ac:dyDescent="0.25">
      <c r="A731" s="299" t="s">
        <v>276</v>
      </c>
      <c r="B731" s="300" t="s">
        <v>1189</v>
      </c>
      <c r="C731" s="300" t="s">
        <v>1172</v>
      </c>
      <c r="D731" s="300" t="s">
        <v>740</v>
      </c>
      <c r="E731" s="300" t="s">
        <v>234</v>
      </c>
      <c r="F731" s="301">
        <v>0</v>
      </c>
      <c r="G731" s="301">
        <v>0</v>
      </c>
      <c r="H731" s="301">
        <v>0</v>
      </c>
      <c r="I731" s="302">
        <v>0</v>
      </c>
      <c r="J731" s="302">
        <v>0</v>
      </c>
    </row>
    <row r="732" spans="1:10" ht="124.5" customHeight="1" x14ac:dyDescent="0.25">
      <c r="A732" s="299" t="s">
        <v>1654</v>
      </c>
      <c r="B732" s="300" t="s">
        <v>1189</v>
      </c>
      <c r="C732" s="300" t="s">
        <v>1172</v>
      </c>
      <c r="D732" s="300" t="s">
        <v>1013</v>
      </c>
      <c r="E732" s="300"/>
      <c r="F732" s="301">
        <v>3800000</v>
      </c>
      <c r="G732" s="301">
        <v>3800000</v>
      </c>
      <c r="H732" s="301">
        <v>3784046</v>
      </c>
      <c r="I732" s="302">
        <v>99.580157894736843</v>
      </c>
      <c r="J732" s="302">
        <v>99.580157894736843</v>
      </c>
    </row>
    <row r="733" spans="1:10" ht="68.25" customHeight="1" x14ac:dyDescent="0.25">
      <c r="A733" s="299" t="s">
        <v>741</v>
      </c>
      <c r="B733" s="300" t="s">
        <v>1189</v>
      </c>
      <c r="C733" s="300" t="s">
        <v>1172</v>
      </c>
      <c r="D733" s="300" t="s">
        <v>1012</v>
      </c>
      <c r="E733" s="300"/>
      <c r="F733" s="301">
        <v>3800000</v>
      </c>
      <c r="G733" s="301">
        <v>3800000</v>
      </c>
      <c r="H733" s="301">
        <v>3784046</v>
      </c>
      <c r="I733" s="302">
        <v>99.580157894736843</v>
      </c>
      <c r="J733" s="302">
        <v>99.580157894736843</v>
      </c>
    </row>
    <row r="734" spans="1:10" ht="45.75" customHeight="1" x14ac:dyDescent="0.25">
      <c r="A734" s="299" t="s">
        <v>245</v>
      </c>
      <c r="B734" s="300" t="s">
        <v>1189</v>
      </c>
      <c r="C734" s="300" t="s">
        <v>1172</v>
      </c>
      <c r="D734" s="300" t="s">
        <v>1012</v>
      </c>
      <c r="E734" s="300" t="s">
        <v>246</v>
      </c>
      <c r="F734" s="301">
        <v>3800000</v>
      </c>
      <c r="G734" s="301">
        <v>3800000</v>
      </c>
      <c r="H734" s="301">
        <v>3784046</v>
      </c>
      <c r="I734" s="302">
        <v>99.580157894736843</v>
      </c>
      <c r="J734" s="302">
        <v>99.580157894736843</v>
      </c>
    </row>
    <row r="735" spans="1:10" ht="45.75" customHeight="1" x14ac:dyDescent="0.25">
      <c r="A735" s="299" t="s">
        <v>247</v>
      </c>
      <c r="B735" s="300" t="s">
        <v>1189</v>
      </c>
      <c r="C735" s="300" t="s">
        <v>1172</v>
      </c>
      <c r="D735" s="300" t="s">
        <v>1012</v>
      </c>
      <c r="E735" s="300" t="s">
        <v>248</v>
      </c>
      <c r="F735" s="301">
        <v>3800000</v>
      </c>
      <c r="G735" s="301">
        <v>3800000</v>
      </c>
      <c r="H735" s="301">
        <v>3784046</v>
      </c>
      <c r="I735" s="302">
        <v>99.580157894736843</v>
      </c>
      <c r="J735" s="302">
        <v>99.580157894736843</v>
      </c>
    </row>
    <row r="736" spans="1:10" ht="45.75" customHeight="1" x14ac:dyDescent="0.25">
      <c r="A736" s="299" t="s">
        <v>1655</v>
      </c>
      <c r="B736" s="300" t="s">
        <v>1189</v>
      </c>
      <c r="C736" s="300" t="s">
        <v>1172</v>
      </c>
      <c r="D736" s="300" t="s">
        <v>853</v>
      </c>
      <c r="E736" s="300"/>
      <c r="F736" s="301">
        <v>5000000</v>
      </c>
      <c r="G736" s="301">
        <v>5000000</v>
      </c>
      <c r="H736" s="301">
        <v>0</v>
      </c>
      <c r="I736" s="302">
        <v>0</v>
      </c>
      <c r="J736" s="302">
        <v>0</v>
      </c>
    </row>
    <row r="737" spans="1:10" ht="79.5" customHeight="1" x14ac:dyDescent="0.25">
      <c r="A737" s="299" t="s">
        <v>1656</v>
      </c>
      <c r="B737" s="300" t="s">
        <v>1189</v>
      </c>
      <c r="C737" s="300" t="s">
        <v>1172</v>
      </c>
      <c r="D737" s="300" t="s">
        <v>854</v>
      </c>
      <c r="E737" s="300"/>
      <c r="F737" s="301">
        <v>5000000</v>
      </c>
      <c r="G737" s="301">
        <v>5000000</v>
      </c>
      <c r="H737" s="301">
        <v>0</v>
      </c>
      <c r="I737" s="302">
        <v>0</v>
      </c>
      <c r="J737" s="302">
        <v>0</v>
      </c>
    </row>
    <row r="738" spans="1:10" ht="34.5" customHeight="1" x14ac:dyDescent="0.25">
      <c r="A738" s="299" t="s">
        <v>739</v>
      </c>
      <c r="B738" s="300" t="s">
        <v>1189</v>
      </c>
      <c r="C738" s="300" t="s">
        <v>1172</v>
      </c>
      <c r="D738" s="300" t="s">
        <v>1657</v>
      </c>
      <c r="E738" s="300"/>
      <c r="F738" s="301">
        <v>5000000</v>
      </c>
      <c r="G738" s="301">
        <v>5000000</v>
      </c>
      <c r="H738" s="301">
        <v>0</v>
      </c>
      <c r="I738" s="302">
        <v>0</v>
      </c>
      <c r="J738" s="302">
        <v>0</v>
      </c>
    </row>
    <row r="739" spans="1:10" ht="23.25" customHeight="1" x14ac:dyDescent="0.25">
      <c r="A739" s="299" t="s">
        <v>249</v>
      </c>
      <c r="B739" s="300" t="s">
        <v>1189</v>
      </c>
      <c r="C739" s="300" t="s">
        <v>1172</v>
      </c>
      <c r="D739" s="300" t="s">
        <v>1657</v>
      </c>
      <c r="E739" s="300" t="s">
        <v>250</v>
      </c>
      <c r="F739" s="301">
        <v>5000000</v>
      </c>
      <c r="G739" s="301">
        <v>5000000</v>
      </c>
      <c r="H739" s="301">
        <v>0</v>
      </c>
      <c r="I739" s="302">
        <v>0</v>
      </c>
      <c r="J739" s="302">
        <v>0</v>
      </c>
    </row>
    <row r="740" spans="1:10" ht="102" customHeight="1" x14ac:dyDescent="0.25">
      <c r="A740" s="299" t="s">
        <v>276</v>
      </c>
      <c r="B740" s="300" t="s">
        <v>1189</v>
      </c>
      <c r="C740" s="300" t="s">
        <v>1172</v>
      </c>
      <c r="D740" s="300" t="s">
        <v>1657</v>
      </c>
      <c r="E740" s="300" t="s">
        <v>234</v>
      </c>
      <c r="F740" s="301">
        <v>5000000</v>
      </c>
      <c r="G740" s="301">
        <v>5000000</v>
      </c>
      <c r="H740" s="301">
        <v>0</v>
      </c>
      <c r="I740" s="302">
        <v>0</v>
      </c>
      <c r="J740" s="302">
        <v>0</v>
      </c>
    </row>
    <row r="741" spans="1:10" ht="15" customHeight="1" x14ac:dyDescent="0.25">
      <c r="A741" s="299" t="s">
        <v>331</v>
      </c>
      <c r="B741" s="300" t="s">
        <v>1189</v>
      </c>
      <c r="C741" s="300" t="s">
        <v>1173</v>
      </c>
      <c r="D741" s="300"/>
      <c r="E741" s="300"/>
      <c r="F741" s="301">
        <v>1343496990</v>
      </c>
      <c r="G741" s="301">
        <v>1541777594.3</v>
      </c>
      <c r="H741" s="301">
        <v>1476650224.6600001</v>
      </c>
      <c r="I741" s="302">
        <v>109.91094402526352</v>
      </c>
      <c r="J741" s="302">
        <v>95.775825911546661</v>
      </c>
    </row>
    <row r="742" spans="1:10" ht="34.5" customHeight="1" x14ac:dyDescent="0.25">
      <c r="A742" s="299" t="s">
        <v>901</v>
      </c>
      <c r="B742" s="300" t="s">
        <v>1189</v>
      </c>
      <c r="C742" s="300" t="s">
        <v>1173</v>
      </c>
      <c r="D742" s="300" t="s">
        <v>336</v>
      </c>
      <c r="E742" s="300"/>
      <c r="F742" s="301">
        <v>4000000</v>
      </c>
      <c r="G742" s="301">
        <v>2928500</v>
      </c>
      <c r="H742" s="301">
        <v>2928428.61</v>
      </c>
      <c r="I742" s="302">
        <v>73.210715249999993</v>
      </c>
      <c r="J742" s="302">
        <v>99.997562233225196</v>
      </c>
    </row>
    <row r="743" spans="1:10" ht="57" customHeight="1" x14ac:dyDescent="0.25">
      <c r="A743" s="299" t="s">
        <v>1658</v>
      </c>
      <c r="B743" s="300" t="s">
        <v>1189</v>
      </c>
      <c r="C743" s="300" t="s">
        <v>1173</v>
      </c>
      <c r="D743" s="300" t="s">
        <v>337</v>
      </c>
      <c r="E743" s="300"/>
      <c r="F743" s="301">
        <v>4000000</v>
      </c>
      <c r="G743" s="301">
        <v>2928500</v>
      </c>
      <c r="H743" s="301">
        <v>2928428.61</v>
      </c>
      <c r="I743" s="302">
        <v>73.210715249999993</v>
      </c>
      <c r="J743" s="302">
        <v>99.997562233225196</v>
      </c>
    </row>
    <row r="744" spans="1:10" ht="57" customHeight="1" x14ac:dyDescent="0.25">
      <c r="A744" s="299" t="s">
        <v>1345</v>
      </c>
      <c r="B744" s="300" t="s">
        <v>1189</v>
      </c>
      <c r="C744" s="300" t="s">
        <v>1173</v>
      </c>
      <c r="D744" s="300" t="s">
        <v>338</v>
      </c>
      <c r="E744" s="300"/>
      <c r="F744" s="301">
        <v>4000000</v>
      </c>
      <c r="G744" s="301">
        <v>2928500</v>
      </c>
      <c r="H744" s="301">
        <v>2928428.61</v>
      </c>
      <c r="I744" s="302">
        <v>73.210715249999993</v>
      </c>
      <c r="J744" s="302">
        <v>99.997562233225196</v>
      </c>
    </row>
    <row r="745" spans="1:10" ht="34.5" customHeight="1" x14ac:dyDescent="0.25">
      <c r="A745" s="299" t="s">
        <v>1208</v>
      </c>
      <c r="B745" s="300" t="s">
        <v>1189</v>
      </c>
      <c r="C745" s="300" t="s">
        <v>1173</v>
      </c>
      <c r="D745" s="300" t="s">
        <v>1209</v>
      </c>
      <c r="E745" s="300"/>
      <c r="F745" s="301">
        <v>4000000</v>
      </c>
      <c r="G745" s="301">
        <v>2928500</v>
      </c>
      <c r="H745" s="301">
        <v>2928428.61</v>
      </c>
      <c r="I745" s="302">
        <v>73.210715249999993</v>
      </c>
      <c r="J745" s="302">
        <v>99.997562233225196</v>
      </c>
    </row>
    <row r="746" spans="1:10" ht="45.75" customHeight="1" x14ac:dyDescent="0.25">
      <c r="A746" s="299" t="s">
        <v>245</v>
      </c>
      <c r="B746" s="300" t="s">
        <v>1189</v>
      </c>
      <c r="C746" s="300" t="s">
        <v>1173</v>
      </c>
      <c r="D746" s="300" t="s">
        <v>1209</v>
      </c>
      <c r="E746" s="300" t="s">
        <v>246</v>
      </c>
      <c r="F746" s="301">
        <v>4000000</v>
      </c>
      <c r="G746" s="301">
        <v>2928500</v>
      </c>
      <c r="H746" s="301">
        <v>2928428.61</v>
      </c>
      <c r="I746" s="302">
        <v>73.210715249999993</v>
      </c>
      <c r="J746" s="302">
        <v>99.997562233225196</v>
      </c>
    </row>
    <row r="747" spans="1:10" ht="45.75" customHeight="1" x14ac:dyDescent="0.25">
      <c r="A747" s="299" t="s">
        <v>247</v>
      </c>
      <c r="B747" s="300" t="s">
        <v>1189</v>
      </c>
      <c r="C747" s="300" t="s">
        <v>1173</v>
      </c>
      <c r="D747" s="300" t="s">
        <v>1209</v>
      </c>
      <c r="E747" s="300" t="s">
        <v>248</v>
      </c>
      <c r="F747" s="301">
        <v>4000000</v>
      </c>
      <c r="G747" s="301">
        <v>2928500</v>
      </c>
      <c r="H747" s="301">
        <v>2928428.61</v>
      </c>
      <c r="I747" s="302">
        <v>73.210715249999993</v>
      </c>
      <c r="J747" s="302">
        <v>99.997562233225196</v>
      </c>
    </row>
    <row r="748" spans="1:10" ht="34.5" customHeight="1" x14ac:dyDescent="0.25">
      <c r="A748" s="299" t="s">
        <v>941</v>
      </c>
      <c r="B748" s="300" t="s">
        <v>1189</v>
      </c>
      <c r="C748" s="300" t="s">
        <v>1173</v>
      </c>
      <c r="D748" s="300" t="s">
        <v>267</v>
      </c>
      <c r="E748" s="300"/>
      <c r="F748" s="301">
        <v>25000000</v>
      </c>
      <c r="G748" s="301">
        <v>138350000</v>
      </c>
      <c r="H748" s="301">
        <v>137988414.91</v>
      </c>
      <c r="I748" s="302">
        <v>551.95365963999996</v>
      </c>
      <c r="J748" s="302">
        <v>99.738644676544993</v>
      </c>
    </row>
    <row r="749" spans="1:10" ht="34.5" customHeight="1" x14ac:dyDescent="0.25">
      <c r="A749" s="299" t="s">
        <v>1659</v>
      </c>
      <c r="B749" s="300" t="s">
        <v>1189</v>
      </c>
      <c r="C749" s="300" t="s">
        <v>1173</v>
      </c>
      <c r="D749" s="300" t="s">
        <v>299</v>
      </c>
      <c r="E749" s="300"/>
      <c r="F749" s="301">
        <v>25000000</v>
      </c>
      <c r="G749" s="301">
        <v>138350000</v>
      </c>
      <c r="H749" s="301">
        <v>137988414.91</v>
      </c>
      <c r="I749" s="302">
        <v>551.95365963999996</v>
      </c>
      <c r="J749" s="302">
        <v>99.738644676544993</v>
      </c>
    </row>
    <row r="750" spans="1:10" ht="68.25" customHeight="1" x14ac:dyDescent="0.25">
      <c r="A750" s="299" t="s">
        <v>1660</v>
      </c>
      <c r="B750" s="300" t="s">
        <v>1189</v>
      </c>
      <c r="C750" s="300" t="s">
        <v>1173</v>
      </c>
      <c r="D750" s="300" t="s">
        <v>1661</v>
      </c>
      <c r="E750" s="300"/>
      <c r="F750" s="301">
        <v>25000000</v>
      </c>
      <c r="G750" s="301">
        <v>138350000</v>
      </c>
      <c r="H750" s="301">
        <v>137988414.91</v>
      </c>
      <c r="I750" s="302">
        <v>551.95365963999996</v>
      </c>
      <c r="J750" s="302">
        <v>99.738644676544993</v>
      </c>
    </row>
    <row r="751" spans="1:10" ht="45.75" customHeight="1" x14ac:dyDescent="0.25">
      <c r="A751" s="299" t="s">
        <v>1211</v>
      </c>
      <c r="B751" s="300" t="s">
        <v>1189</v>
      </c>
      <c r="C751" s="300" t="s">
        <v>1173</v>
      </c>
      <c r="D751" s="300" t="s">
        <v>1662</v>
      </c>
      <c r="E751" s="300"/>
      <c r="F751" s="301">
        <v>25000000</v>
      </c>
      <c r="G751" s="301">
        <v>138350000</v>
      </c>
      <c r="H751" s="301">
        <v>137988414.91</v>
      </c>
      <c r="I751" s="302">
        <v>551.95365963999996</v>
      </c>
      <c r="J751" s="302">
        <v>99.738644676544993</v>
      </c>
    </row>
    <row r="752" spans="1:10" ht="57" customHeight="1" x14ac:dyDescent="0.25">
      <c r="A752" s="299" t="s">
        <v>277</v>
      </c>
      <c r="B752" s="300" t="s">
        <v>1189</v>
      </c>
      <c r="C752" s="300" t="s">
        <v>1173</v>
      </c>
      <c r="D752" s="300" t="s">
        <v>1662</v>
      </c>
      <c r="E752" s="300" t="s">
        <v>278</v>
      </c>
      <c r="F752" s="301">
        <v>25000000</v>
      </c>
      <c r="G752" s="301">
        <v>79350000</v>
      </c>
      <c r="H752" s="301">
        <v>79350000</v>
      </c>
      <c r="I752" s="302">
        <v>317.39999999999998</v>
      </c>
      <c r="J752" s="302">
        <v>100</v>
      </c>
    </row>
    <row r="753" spans="1:10" ht="23.25" customHeight="1" x14ac:dyDescent="0.25">
      <c r="A753" s="299" t="s">
        <v>279</v>
      </c>
      <c r="B753" s="300" t="s">
        <v>1189</v>
      </c>
      <c r="C753" s="300" t="s">
        <v>1173</v>
      </c>
      <c r="D753" s="300" t="s">
        <v>1662</v>
      </c>
      <c r="E753" s="300" t="s">
        <v>280</v>
      </c>
      <c r="F753" s="301">
        <v>25000000</v>
      </c>
      <c r="G753" s="301">
        <v>79350000</v>
      </c>
      <c r="H753" s="301">
        <v>79350000</v>
      </c>
      <c r="I753" s="302">
        <v>317.39999999999998</v>
      </c>
      <c r="J753" s="302">
        <v>100</v>
      </c>
    </row>
    <row r="754" spans="1:10" ht="23.25" customHeight="1" x14ac:dyDescent="0.25">
      <c r="A754" s="299" t="s">
        <v>249</v>
      </c>
      <c r="B754" s="300" t="s">
        <v>1189</v>
      </c>
      <c r="C754" s="300" t="s">
        <v>1173</v>
      </c>
      <c r="D754" s="300" t="s">
        <v>1662</v>
      </c>
      <c r="E754" s="300" t="s">
        <v>250</v>
      </c>
      <c r="F754" s="301">
        <v>0</v>
      </c>
      <c r="G754" s="301">
        <v>59000000</v>
      </c>
      <c r="H754" s="301">
        <v>58638414.909999996</v>
      </c>
      <c r="I754" s="302">
        <v>0</v>
      </c>
      <c r="J754" s="302">
        <v>99.387143915254228</v>
      </c>
    </row>
    <row r="755" spans="1:10" ht="102" customHeight="1" x14ac:dyDescent="0.25">
      <c r="A755" s="299" t="s">
        <v>276</v>
      </c>
      <c r="B755" s="300" t="s">
        <v>1189</v>
      </c>
      <c r="C755" s="300" t="s">
        <v>1173</v>
      </c>
      <c r="D755" s="300" t="s">
        <v>1662</v>
      </c>
      <c r="E755" s="300" t="s">
        <v>234</v>
      </c>
      <c r="F755" s="301">
        <v>0</v>
      </c>
      <c r="G755" s="301">
        <v>59000000</v>
      </c>
      <c r="H755" s="301">
        <v>58638414.909999996</v>
      </c>
      <c r="I755" s="302">
        <v>0</v>
      </c>
      <c r="J755" s="302">
        <v>99.387143915254228</v>
      </c>
    </row>
    <row r="756" spans="1:10" ht="57" customHeight="1" x14ac:dyDescent="0.25">
      <c r="A756" s="299" t="s">
        <v>1346</v>
      </c>
      <c r="B756" s="300" t="s">
        <v>1189</v>
      </c>
      <c r="C756" s="300" t="s">
        <v>1173</v>
      </c>
      <c r="D756" s="300" t="s">
        <v>1210</v>
      </c>
      <c r="E756" s="300"/>
      <c r="F756" s="301">
        <v>0</v>
      </c>
      <c r="G756" s="301">
        <v>0</v>
      </c>
      <c r="H756" s="301">
        <v>0</v>
      </c>
      <c r="I756" s="302">
        <v>0</v>
      </c>
      <c r="J756" s="302">
        <v>0</v>
      </c>
    </row>
    <row r="757" spans="1:10" ht="45.75" customHeight="1" x14ac:dyDescent="0.25">
      <c r="A757" s="299" t="s">
        <v>1211</v>
      </c>
      <c r="B757" s="300" t="s">
        <v>1189</v>
      </c>
      <c r="C757" s="300" t="s">
        <v>1173</v>
      </c>
      <c r="D757" s="300" t="s">
        <v>1212</v>
      </c>
      <c r="E757" s="300"/>
      <c r="F757" s="301">
        <v>0</v>
      </c>
      <c r="G757" s="301">
        <v>0</v>
      </c>
      <c r="H757" s="301">
        <v>0</v>
      </c>
      <c r="I757" s="302">
        <v>0</v>
      </c>
      <c r="J757" s="302">
        <v>0</v>
      </c>
    </row>
    <row r="758" spans="1:10" ht="57" customHeight="1" x14ac:dyDescent="0.25">
      <c r="A758" s="299" t="s">
        <v>277</v>
      </c>
      <c r="B758" s="300" t="s">
        <v>1189</v>
      </c>
      <c r="C758" s="300" t="s">
        <v>1173</v>
      </c>
      <c r="D758" s="300" t="s">
        <v>1212</v>
      </c>
      <c r="E758" s="300" t="s">
        <v>278</v>
      </c>
      <c r="F758" s="301">
        <v>0</v>
      </c>
      <c r="G758" s="301">
        <v>0</v>
      </c>
      <c r="H758" s="301">
        <v>0</v>
      </c>
      <c r="I758" s="302">
        <v>0</v>
      </c>
      <c r="J758" s="302">
        <v>0</v>
      </c>
    </row>
    <row r="759" spans="1:10" ht="23.25" customHeight="1" x14ac:dyDescent="0.25">
      <c r="A759" s="299" t="s">
        <v>279</v>
      </c>
      <c r="B759" s="300" t="s">
        <v>1189</v>
      </c>
      <c r="C759" s="300" t="s">
        <v>1173</v>
      </c>
      <c r="D759" s="300" t="s">
        <v>1212</v>
      </c>
      <c r="E759" s="300" t="s">
        <v>280</v>
      </c>
      <c r="F759" s="301">
        <v>0</v>
      </c>
      <c r="G759" s="301">
        <v>0</v>
      </c>
      <c r="H759" s="301">
        <v>0</v>
      </c>
      <c r="I759" s="302">
        <v>0</v>
      </c>
      <c r="J759" s="302">
        <v>0</v>
      </c>
    </row>
    <row r="760" spans="1:10" ht="57" customHeight="1" x14ac:dyDescent="0.25">
      <c r="A760" s="299" t="s">
        <v>890</v>
      </c>
      <c r="B760" s="300" t="s">
        <v>1189</v>
      </c>
      <c r="C760" s="300" t="s">
        <v>1173</v>
      </c>
      <c r="D760" s="300" t="s">
        <v>385</v>
      </c>
      <c r="E760" s="300"/>
      <c r="F760" s="301">
        <v>90000000</v>
      </c>
      <c r="G760" s="301">
        <v>90000000</v>
      </c>
      <c r="H760" s="301">
        <v>84412872.909999996</v>
      </c>
      <c r="I760" s="302">
        <v>93.792081011111108</v>
      </c>
      <c r="J760" s="302">
        <v>93.792081011111108</v>
      </c>
    </row>
    <row r="761" spans="1:10" ht="34.5" customHeight="1" x14ac:dyDescent="0.25">
      <c r="A761" s="299" t="s">
        <v>893</v>
      </c>
      <c r="B761" s="300" t="s">
        <v>1189</v>
      </c>
      <c r="C761" s="300" t="s">
        <v>1173</v>
      </c>
      <c r="D761" s="300" t="s">
        <v>386</v>
      </c>
      <c r="E761" s="300"/>
      <c r="F761" s="301">
        <v>90000000</v>
      </c>
      <c r="G761" s="301">
        <v>90000000</v>
      </c>
      <c r="H761" s="301">
        <v>84412872.909999996</v>
      </c>
      <c r="I761" s="302">
        <v>93.792081011111108</v>
      </c>
      <c r="J761" s="302">
        <v>93.792081011111108</v>
      </c>
    </row>
    <row r="762" spans="1:10" ht="23.25" customHeight="1" x14ac:dyDescent="0.25">
      <c r="A762" s="299" t="s">
        <v>1630</v>
      </c>
      <c r="B762" s="300" t="s">
        <v>1189</v>
      </c>
      <c r="C762" s="300" t="s">
        <v>1173</v>
      </c>
      <c r="D762" s="300" t="s">
        <v>922</v>
      </c>
      <c r="E762" s="300"/>
      <c r="F762" s="301">
        <v>90000000</v>
      </c>
      <c r="G762" s="301">
        <v>90000000</v>
      </c>
      <c r="H762" s="301">
        <v>84412872.909999996</v>
      </c>
      <c r="I762" s="302">
        <v>93.792081011111108</v>
      </c>
      <c r="J762" s="302">
        <v>93.792081011111108</v>
      </c>
    </row>
    <row r="763" spans="1:10" ht="23.25" customHeight="1" x14ac:dyDescent="0.25">
      <c r="A763" s="299" t="s">
        <v>1663</v>
      </c>
      <c r="B763" s="300" t="s">
        <v>1189</v>
      </c>
      <c r="C763" s="300" t="s">
        <v>1173</v>
      </c>
      <c r="D763" s="300" t="s">
        <v>1664</v>
      </c>
      <c r="E763" s="300"/>
      <c r="F763" s="301">
        <v>18031647</v>
      </c>
      <c r="G763" s="301">
        <v>18031647</v>
      </c>
      <c r="H763" s="301">
        <v>16690377.380000001</v>
      </c>
      <c r="I763" s="302">
        <v>92.561580093044199</v>
      </c>
      <c r="J763" s="302">
        <v>92.561580093044199</v>
      </c>
    </row>
    <row r="764" spans="1:10" ht="45.75" customHeight="1" x14ac:dyDescent="0.25">
      <c r="A764" s="299" t="s">
        <v>245</v>
      </c>
      <c r="B764" s="300" t="s">
        <v>1189</v>
      </c>
      <c r="C764" s="300" t="s">
        <v>1173</v>
      </c>
      <c r="D764" s="300" t="s">
        <v>1664</v>
      </c>
      <c r="E764" s="300" t="s">
        <v>246</v>
      </c>
      <c r="F764" s="301">
        <v>18031647</v>
      </c>
      <c r="G764" s="301">
        <v>18031647</v>
      </c>
      <c r="H764" s="301">
        <v>16690377.380000001</v>
      </c>
      <c r="I764" s="302">
        <v>92.561580093044199</v>
      </c>
      <c r="J764" s="302">
        <v>92.561580093044199</v>
      </c>
    </row>
    <row r="765" spans="1:10" ht="45.75" customHeight="1" x14ac:dyDescent="0.25">
      <c r="A765" s="299" t="s">
        <v>247</v>
      </c>
      <c r="B765" s="300" t="s">
        <v>1189</v>
      </c>
      <c r="C765" s="300" t="s">
        <v>1173</v>
      </c>
      <c r="D765" s="300" t="s">
        <v>1664</v>
      </c>
      <c r="E765" s="300" t="s">
        <v>248</v>
      </c>
      <c r="F765" s="301">
        <v>18031647</v>
      </c>
      <c r="G765" s="301">
        <v>18031647</v>
      </c>
      <c r="H765" s="301">
        <v>16690377.380000001</v>
      </c>
      <c r="I765" s="302">
        <v>92.561580093044199</v>
      </c>
      <c r="J765" s="302">
        <v>92.561580093044199</v>
      </c>
    </row>
    <row r="766" spans="1:10" ht="23.25" customHeight="1" x14ac:dyDescent="0.25">
      <c r="A766" s="299" t="s">
        <v>742</v>
      </c>
      <c r="B766" s="300" t="s">
        <v>1189</v>
      </c>
      <c r="C766" s="300" t="s">
        <v>1173</v>
      </c>
      <c r="D766" s="300" t="s">
        <v>743</v>
      </c>
      <c r="E766" s="300"/>
      <c r="F766" s="301">
        <v>0</v>
      </c>
      <c r="G766" s="301">
        <v>0</v>
      </c>
      <c r="H766" s="301">
        <v>0</v>
      </c>
      <c r="I766" s="302">
        <v>0</v>
      </c>
      <c r="J766" s="302">
        <v>0</v>
      </c>
    </row>
    <row r="767" spans="1:10" ht="45.75" customHeight="1" x14ac:dyDescent="0.25">
      <c r="A767" s="299" t="s">
        <v>245</v>
      </c>
      <c r="B767" s="300" t="s">
        <v>1189</v>
      </c>
      <c r="C767" s="300" t="s">
        <v>1173</v>
      </c>
      <c r="D767" s="300" t="s">
        <v>743</v>
      </c>
      <c r="E767" s="300" t="s">
        <v>246</v>
      </c>
      <c r="F767" s="301">
        <v>0</v>
      </c>
      <c r="G767" s="301">
        <v>0</v>
      </c>
      <c r="H767" s="301">
        <v>0</v>
      </c>
      <c r="I767" s="302">
        <v>0</v>
      </c>
      <c r="J767" s="302">
        <v>0</v>
      </c>
    </row>
    <row r="768" spans="1:10" ht="45.75" customHeight="1" x14ac:dyDescent="0.25">
      <c r="A768" s="299" t="s">
        <v>247</v>
      </c>
      <c r="B768" s="300" t="s">
        <v>1189</v>
      </c>
      <c r="C768" s="300" t="s">
        <v>1173</v>
      </c>
      <c r="D768" s="300" t="s">
        <v>743</v>
      </c>
      <c r="E768" s="300" t="s">
        <v>248</v>
      </c>
      <c r="F768" s="301">
        <v>0</v>
      </c>
      <c r="G768" s="301">
        <v>0</v>
      </c>
      <c r="H768" s="301">
        <v>0</v>
      </c>
      <c r="I768" s="302">
        <v>0</v>
      </c>
      <c r="J768" s="302">
        <v>0</v>
      </c>
    </row>
    <row r="769" spans="1:10" ht="57" customHeight="1" x14ac:dyDescent="0.25">
      <c r="A769" s="299" t="s">
        <v>744</v>
      </c>
      <c r="B769" s="300" t="s">
        <v>1189</v>
      </c>
      <c r="C769" s="300" t="s">
        <v>1173</v>
      </c>
      <c r="D769" s="300" t="s">
        <v>745</v>
      </c>
      <c r="E769" s="300"/>
      <c r="F769" s="301">
        <v>71968353</v>
      </c>
      <c r="G769" s="301">
        <v>71968353</v>
      </c>
      <c r="H769" s="301">
        <v>67722495.530000001</v>
      </c>
      <c r="I769" s="302">
        <v>94.100382608450133</v>
      </c>
      <c r="J769" s="302">
        <v>94.100382608450133</v>
      </c>
    </row>
    <row r="770" spans="1:10" ht="113.25" customHeight="1" x14ac:dyDescent="0.25">
      <c r="A770" s="299" t="s">
        <v>242</v>
      </c>
      <c r="B770" s="300" t="s">
        <v>1189</v>
      </c>
      <c r="C770" s="300" t="s">
        <v>1173</v>
      </c>
      <c r="D770" s="300" t="s">
        <v>745</v>
      </c>
      <c r="E770" s="300" t="s">
        <v>218</v>
      </c>
      <c r="F770" s="301">
        <v>54133500</v>
      </c>
      <c r="G770" s="301">
        <v>54133500</v>
      </c>
      <c r="H770" s="301">
        <v>53711735.280000001</v>
      </c>
      <c r="I770" s="302">
        <v>99.220880379062876</v>
      </c>
      <c r="J770" s="302">
        <v>99.220880379062876</v>
      </c>
    </row>
    <row r="771" spans="1:10" ht="34.5" customHeight="1" x14ac:dyDescent="0.25">
      <c r="A771" s="299" t="s">
        <v>285</v>
      </c>
      <c r="B771" s="300" t="s">
        <v>1189</v>
      </c>
      <c r="C771" s="300" t="s">
        <v>1173</v>
      </c>
      <c r="D771" s="300" t="s">
        <v>745</v>
      </c>
      <c r="E771" s="300" t="s">
        <v>286</v>
      </c>
      <c r="F771" s="301">
        <v>54133500</v>
      </c>
      <c r="G771" s="301">
        <v>54133500</v>
      </c>
      <c r="H771" s="301">
        <v>53711735.280000001</v>
      </c>
      <c r="I771" s="302">
        <v>99.220880379062876</v>
      </c>
      <c r="J771" s="302">
        <v>99.220880379062876</v>
      </c>
    </row>
    <row r="772" spans="1:10" ht="45.75" customHeight="1" x14ac:dyDescent="0.25">
      <c r="A772" s="299" t="s">
        <v>245</v>
      </c>
      <c r="B772" s="300" t="s">
        <v>1189</v>
      </c>
      <c r="C772" s="300" t="s">
        <v>1173</v>
      </c>
      <c r="D772" s="300" t="s">
        <v>745</v>
      </c>
      <c r="E772" s="300" t="s">
        <v>246</v>
      </c>
      <c r="F772" s="301">
        <v>17374853</v>
      </c>
      <c r="G772" s="301">
        <v>17374853</v>
      </c>
      <c r="H772" s="301">
        <v>13886884.25</v>
      </c>
      <c r="I772" s="302">
        <v>79.925189870671133</v>
      </c>
      <c r="J772" s="302">
        <v>79.925189870671133</v>
      </c>
    </row>
    <row r="773" spans="1:10" ht="45.75" customHeight="1" x14ac:dyDescent="0.25">
      <c r="A773" s="299" t="s">
        <v>247</v>
      </c>
      <c r="B773" s="300" t="s">
        <v>1189</v>
      </c>
      <c r="C773" s="300" t="s">
        <v>1173</v>
      </c>
      <c r="D773" s="300" t="s">
        <v>745</v>
      </c>
      <c r="E773" s="300" t="s">
        <v>248</v>
      </c>
      <c r="F773" s="301">
        <v>17374853</v>
      </c>
      <c r="G773" s="301">
        <v>17374853</v>
      </c>
      <c r="H773" s="301">
        <v>13886884.25</v>
      </c>
      <c r="I773" s="302">
        <v>79.925189870671133</v>
      </c>
      <c r="J773" s="302">
        <v>79.925189870671133</v>
      </c>
    </row>
    <row r="774" spans="1:10" ht="23.25" customHeight="1" x14ac:dyDescent="0.25">
      <c r="A774" s="299" t="s">
        <v>249</v>
      </c>
      <c r="B774" s="300" t="s">
        <v>1189</v>
      </c>
      <c r="C774" s="300" t="s">
        <v>1173</v>
      </c>
      <c r="D774" s="300" t="s">
        <v>745</v>
      </c>
      <c r="E774" s="300" t="s">
        <v>250</v>
      </c>
      <c r="F774" s="301">
        <v>460000</v>
      </c>
      <c r="G774" s="301">
        <v>460000</v>
      </c>
      <c r="H774" s="301">
        <v>123876</v>
      </c>
      <c r="I774" s="302">
        <v>26.929565217391303</v>
      </c>
      <c r="J774" s="302">
        <v>26.929565217391303</v>
      </c>
    </row>
    <row r="775" spans="1:10" ht="15" customHeight="1" x14ac:dyDescent="0.25">
      <c r="A775" s="299" t="s">
        <v>281</v>
      </c>
      <c r="B775" s="300" t="s">
        <v>1189</v>
      </c>
      <c r="C775" s="300" t="s">
        <v>1173</v>
      </c>
      <c r="D775" s="300" t="s">
        <v>745</v>
      </c>
      <c r="E775" s="300" t="s">
        <v>282</v>
      </c>
      <c r="F775" s="301">
        <v>0</v>
      </c>
      <c r="G775" s="301">
        <v>0</v>
      </c>
      <c r="H775" s="301">
        <v>0</v>
      </c>
      <c r="I775" s="302">
        <v>0</v>
      </c>
      <c r="J775" s="302">
        <v>0</v>
      </c>
    </row>
    <row r="776" spans="1:10" ht="23.25" customHeight="1" x14ac:dyDescent="0.25">
      <c r="A776" s="299" t="s">
        <v>251</v>
      </c>
      <c r="B776" s="300" t="s">
        <v>1189</v>
      </c>
      <c r="C776" s="300" t="s">
        <v>1173</v>
      </c>
      <c r="D776" s="300" t="s">
        <v>745</v>
      </c>
      <c r="E776" s="300" t="s">
        <v>252</v>
      </c>
      <c r="F776" s="301">
        <v>460000</v>
      </c>
      <c r="G776" s="301">
        <v>460000</v>
      </c>
      <c r="H776" s="301">
        <v>123876</v>
      </c>
      <c r="I776" s="302">
        <v>26.929565217391303</v>
      </c>
      <c r="J776" s="302">
        <v>26.929565217391303</v>
      </c>
    </row>
    <row r="777" spans="1:10" ht="79.5" customHeight="1" x14ac:dyDescent="0.25">
      <c r="A777" s="299" t="s">
        <v>872</v>
      </c>
      <c r="B777" s="300" t="s">
        <v>1189</v>
      </c>
      <c r="C777" s="300" t="s">
        <v>1173</v>
      </c>
      <c r="D777" s="300" t="s">
        <v>306</v>
      </c>
      <c r="E777" s="300"/>
      <c r="F777" s="301">
        <v>5842500</v>
      </c>
      <c r="G777" s="301">
        <v>5842500</v>
      </c>
      <c r="H777" s="301">
        <v>3525441.27</v>
      </c>
      <c r="I777" s="302">
        <v>60.34131399229782</v>
      </c>
      <c r="J777" s="302">
        <v>60.34131399229782</v>
      </c>
    </row>
    <row r="778" spans="1:10" ht="90.75" customHeight="1" x14ac:dyDescent="0.25">
      <c r="A778" s="299" t="s">
        <v>1564</v>
      </c>
      <c r="B778" s="300" t="s">
        <v>1189</v>
      </c>
      <c r="C778" s="300" t="s">
        <v>1173</v>
      </c>
      <c r="D778" s="300" t="s">
        <v>307</v>
      </c>
      <c r="E778" s="300"/>
      <c r="F778" s="301">
        <v>5842500</v>
      </c>
      <c r="G778" s="301">
        <v>5842500</v>
      </c>
      <c r="H778" s="301">
        <v>3525441.27</v>
      </c>
      <c r="I778" s="302">
        <v>60.34131399229782</v>
      </c>
      <c r="J778" s="302">
        <v>60.34131399229782</v>
      </c>
    </row>
    <row r="779" spans="1:10" ht="45.75" customHeight="1" x14ac:dyDescent="0.25">
      <c r="A779" s="299" t="s">
        <v>874</v>
      </c>
      <c r="B779" s="300" t="s">
        <v>1189</v>
      </c>
      <c r="C779" s="300" t="s">
        <v>1173</v>
      </c>
      <c r="D779" s="300" t="s">
        <v>875</v>
      </c>
      <c r="E779" s="300"/>
      <c r="F779" s="301">
        <v>5842500</v>
      </c>
      <c r="G779" s="301">
        <v>5842500</v>
      </c>
      <c r="H779" s="301">
        <v>3525441.27</v>
      </c>
      <c r="I779" s="302">
        <v>60.34131399229782</v>
      </c>
      <c r="J779" s="302">
        <v>60.34131399229782</v>
      </c>
    </row>
    <row r="780" spans="1:10" ht="102" customHeight="1" x14ac:dyDescent="0.25">
      <c r="A780" s="299" t="s">
        <v>677</v>
      </c>
      <c r="B780" s="300" t="s">
        <v>1189</v>
      </c>
      <c r="C780" s="300" t="s">
        <v>1173</v>
      </c>
      <c r="D780" s="300" t="s">
        <v>678</v>
      </c>
      <c r="E780" s="300"/>
      <c r="F780" s="301">
        <v>5842500</v>
      </c>
      <c r="G780" s="301">
        <v>5842500</v>
      </c>
      <c r="H780" s="301">
        <v>3525441.27</v>
      </c>
      <c r="I780" s="302">
        <v>60.34131399229782</v>
      </c>
      <c r="J780" s="302">
        <v>60.34131399229782</v>
      </c>
    </row>
    <row r="781" spans="1:10" ht="57" customHeight="1" x14ac:dyDescent="0.25">
      <c r="A781" s="299" t="s">
        <v>277</v>
      </c>
      <c r="B781" s="300" t="s">
        <v>1189</v>
      </c>
      <c r="C781" s="300" t="s">
        <v>1173</v>
      </c>
      <c r="D781" s="300" t="s">
        <v>678</v>
      </c>
      <c r="E781" s="300" t="s">
        <v>278</v>
      </c>
      <c r="F781" s="301">
        <v>5842500</v>
      </c>
      <c r="G781" s="301">
        <v>5842500</v>
      </c>
      <c r="H781" s="301">
        <v>3525441.27</v>
      </c>
      <c r="I781" s="302">
        <v>60.34131399229782</v>
      </c>
      <c r="J781" s="302">
        <v>60.34131399229782</v>
      </c>
    </row>
    <row r="782" spans="1:10" ht="23.25" customHeight="1" x14ac:dyDescent="0.25">
      <c r="A782" s="299" t="s">
        <v>279</v>
      </c>
      <c r="B782" s="300" t="s">
        <v>1189</v>
      </c>
      <c r="C782" s="300" t="s">
        <v>1173</v>
      </c>
      <c r="D782" s="300" t="s">
        <v>678</v>
      </c>
      <c r="E782" s="300" t="s">
        <v>280</v>
      </c>
      <c r="F782" s="301">
        <v>5842500</v>
      </c>
      <c r="G782" s="301">
        <v>5842500</v>
      </c>
      <c r="H782" s="301">
        <v>3525441.27</v>
      </c>
      <c r="I782" s="302">
        <v>60.34131399229782</v>
      </c>
      <c r="J782" s="302">
        <v>60.34131399229782</v>
      </c>
    </row>
    <row r="783" spans="1:10" ht="45.75" customHeight="1" x14ac:dyDescent="0.25">
      <c r="A783" s="299" t="s">
        <v>915</v>
      </c>
      <c r="B783" s="300" t="s">
        <v>1189</v>
      </c>
      <c r="C783" s="300" t="s">
        <v>1173</v>
      </c>
      <c r="D783" s="300" t="s">
        <v>330</v>
      </c>
      <c r="E783" s="300"/>
      <c r="F783" s="301">
        <v>1218654490</v>
      </c>
      <c r="G783" s="301">
        <v>1304656594.3</v>
      </c>
      <c r="H783" s="301">
        <v>1247795066.96</v>
      </c>
      <c r="I783" s="302">
        <v>102.39120909159413</v>
      </c>
      <c r="J783" s="302">
        <v>95.641647956372125</v>
      </c>
    </row>
    <row r="784" spans="1:10" ht="23.25" customHeight="1" x14ac:dyDescent="0.25">
      <c r="A784" s="299" t="s">
        <v>916</v>
      </c>
      <c r="B784" s="300" t="s">
        <v>1189</v>
      </c>
      <c r="C784" s="300" t="s">
        <v>1173</v>
      </c>
      <c r="D784" s="300" t="s">
        <v>917</v>
      </c>
      <c r="E784" s="300"/>
      <c r="F784" s="301">
        <v>397091890</v>
      </c>
      <c r="G784" s="301">
        <v>555406030</v>
      </c>
      <c r="H784" s="301">
        <v>554741598.27999997</v>
      </c>
      <c r="I784" s="302">
        <v>139.70106472836804</v>
      </c>
      <c r="J784" s="302">
        <v>99.880370092488917</v>
      </c>
    </row>
    <row r="785" spans="1:10" ht="57" customHeight="1" x14ac:dyDescent="0.25">
      <c r="A785" s="299" t="s">
        <v>937</v>
      </c>
      <c r="B785" s="300" t="s">
        <v>1189</v>
      </c>
      <c r="C785" s="300" t="s">
        <v>1173</v>
      </c>
      <c r="D785" s="300" t="s">
        <v>938</v>
      </c>
      <c r="E785" s="300"/>
      <c r="F785" s="301">
        <v>105422620</v>
      </c>
      <c r="G785" s="301">
        <v>263736760</v>
      </c>
      <c r="H785" s="301">
        <v>263090328.38999999</v>
      </c>
      <c r="I785" s="302">
        <v>249.55775941633775</v>
      </c>
      <c r="J785" s="302">
        <v>99.754895142413972</v>
      </c>
    </row>
    <row r="786" spans="1:10" ht="34.5" customHeight="1" x14ac:dyDescent="0.25">
      <c r="A786" s="299" t="s">
        <v>1213</v>
      </c>
      <c r="B786" s="300" t="s">
        <v>1189</v>
      </c>
      <c r="C786" s="300" t="s">
        <v>1173</v>
      </c>
      <c r="D786" s="300" t="s">
        <v>1214</v>
      </c>
      <c r="E786" s="300"/>
      <c r="F786" s="301">
        <v>0</v>
      </c>
      <c r="G786" s="301">
        <v>0</v>
      </c>
      <c r="H786" s="301">
        <v>0</v>
      </c>
      <c r="I786" s="302">
        <v>0</v>
      </c>
      <c r="J786" s="302">
        <v>0</v>
      </c>
    </row>
    <row r="787" spans="1:10" ht="45.75" customHeight="1" x14ac:dyDescent="0.25">
      <c r="A787" s="299" t="s">
        <v>245</v>
      </c>
      <c r="B787" s="300" t="s">
        <v>1189</v>
      </c>
      <c r="C787" s="300" t="s">
        <v>1173</v>
      </c>
      <c r="D787" s="300" t="s">
        <v>1214</v>
      </c>
      <c r="E787" s="300" t="s">
        <v>246</v>
      </c>
      <c r="F787" s="301">
        <v>0</v>
      </c>
      <c r="G787" s="301">
        <v>0</v>
      </c>
      <c r="H787" s="301">
        <v>0</v>
      </c>
      <c r="I787" s="302">
        <v>0</v>
      </c>
      <c r="J787" s="302">
        <v>0</v>
      </c>
    </row>
    <row r="788" spans="1:10" ht="45.75" customHeight="1" x14ac:dyDescent="0.25">
      <c r="A788" s="299" t="s">
        <v>247</v>
      </c>
      <c r="B788" s="300" t="s">
        <v>1189</v>
      </c>
      <c r="C788" s="300" t="s">
        <v>1173</v>
      </c>
      <c r="D788" s="300" t="s">
        <v>1214</v>
      </c>
      <c r="E788" s="300" t="s">
        <v>248</v>
      </c>
      <c r="F788" s="301">
        <v>0</v>
      </c>
      <c r="G788" s="301">
        <v>0</v>
      </c>
      <c r="H788" s="301">
        <v>0</v>
      </c>
      <c r="I788" s="302">
        <v>0</v>
      </c>
      <c r="J788" s="302">
        <v>0</v>
      </c>
    </row>
    <row r="789" spans="1:10" ht="23.25" customHeight="1" x14ac:dyDescent="0.25">
      <c r="A789" s="299" t="s">
        <v>1347</v>
      </c>
      <c r="B789" s="300" t="s">
        <v>1189</v>
      </c>
      <c r="C789" s="300" t="s">
        <v>1173</v>
      </c>
      <c r="D789" s="300" t="s">
        <v>1215</v>
      </c>
      <c r="E789" s="300"/>
      <c r="F789" s="301">
        <v>0</v>
      </c>
      <c r="G789" s="301">
        <v>0</v>
      </c>
      <c r="H789" s="301">
        <v>0</v>
      </c>
      <c r="I789" s="302">
        <v>0</v>
      </c>
      <c r="J789" s="302">
        <v>0</v>
      </c>
    </row>
    <row r="790" spans="1:10" ht="45.75" customHeight="1" x14ac:dyDescent="0.25">
      <c r="A790" s="299" t="s">
        <v>245</v>
      </c>
      <c r="B790" s="300" t="s">
        <v>1189</v>
      </c>
      <c r="C790" s="300" t="s">
        <v>1173</v>
      </c>
      <c r="D790" s="300" t="s">
        <v>1215</v>
      </c>
      <c r="E790" s="300" t="s">
        <v>246</v>
      </c>
      <c r="F790" s="301">
        <v>0</v>
      </c>
      <c r="G790" s="301">
        <v>0</v>
      </c>
      <c r="H790" s="301">
        <v>0</v>
      </c>
      <c r="I790" s="302">
        <v>0</v>
      </c>
      <c r="J790" s="302">
        <v>0</v>
      </c>
    </row>
    <row r="791" spans="1:10" ht="45.75" customHeight="1" x14ac:dyDescent="0.25">
      <c r="A791" s="299" t="s">
        <v>247</v>
      </c>
      <c r="B791" s="300" t="s">
        <v>1189</v>
      </c>
      <c r="C791" s="300" t="s">
        <v>1173</v>
      </c>
      <c r="D791" s="300" t="s">
        <v>1215</v>
      </c>
      <c r="E791" s="300" t="s">
        <v>248</v>
      </c>
      <c r="F791" s="301">
        <v>0</v>
      </c>
      <c r="G791" s="301">
        <v>0</v>
      </c>
      <c r="H791" s="301">
        <v>0</v>
      </c>
      <c r="I791" s="302">
        <v>0</v>
      </c>
      <c r="J791" s="302">
        <v>0</v>
      </c>
    </row>
    <row r="792" spans="1:10" ht="34.5" customHeight="1" x14ac:dyDescent="0.25">
      <c r="A792" s="299" t="s">
        <v>1348</v>
      </c>
      <c r="B792" s="300" t="s">
        <v>1189</v>
      </c>
      <c r="C792" s="300" t="s">
        <v>1173</v>
      </c>
      <c r="D792" s="300" t="s">
        <v>1349</v>
      </c>
      <c r="E792" s="300"/>
      <c r="F792" s="301">
        <v>0</v>
      </c>
      <c r="G792" s="301">
        <v>0</v>
      </c>
      <c r="H792" s="301">
        <v>0</v>
      </c>
      <c r="I792" s="302">
        <v>0</v>
      </c>
      <c r="J792" s="302">
        <v>0</v>
      </c>
    </row>
    <row r="793" spans="1:10" ht="23.25" customHeight="1" x14ac:dyDescent="0.25">
      <c r="A793" s="299" t="s">
        <v>249</v>
      </c>
      <c r="B793" s="300" t="s">
        <v>1189</v>
      </c>
      <c r="C793" s="300" t="s">
        <v>1173</v>
      </c>
      <c r="D793" s="300" t="s">
        <v>1349</v>
      </c>
      <c r="E793" s="300" t="s">
        <v>250</v>
      </c>
      <c r="F793" s="301">
        <v>0</v>
      </c>
      <c r="G793" s="301">
        <v>0</v>
      </c>
      <c r="H793" s="301">
        <v>0</v>
      </c>
      <c r="I793" s="302">
        <v>0</v>
      </c>
      <c r="J793" s="302">
        <v>0</v>
      </c>
    </row>
    <row r="794" spans="1:10" ht="102" customHeight="1" x14ac:dyDescent="0.25">
      <c r="A794" s="299" t="s">
        <v>276</v>
      </c>
      <c r="B794" s="300" t="s">
        <v>1189</v>
      </c>
      <c r="C794" s="300" t="s">
        <v>1173</v>
      </c>
      <c r="D794" s="300" t="s">
        <v>1349</v>
      </c>
      <c r="E794" s="300" t="s">
        <v>234</v>
      </c>
      <c r="F794" s="301">
        <v>0</v>
      </c>
      <c r="G794" s="301">
        <v>0</v>
      </c>
      <c r="H794" s="301">
        <v>0</v>
      </c>
      <c r="I794" s="302">
        <v>0</v>
      </c>
      <c r="J794" s="302">
        <v>0</v>
      </c>
    </row>
    <row r="795" spans="1:10" ht="79.5" customHeight="1" x14ac:dyDescent="0.25">
      <c r="A795" s="299" t="s">
        <v>1665</v>
      </c>
      <c r="B795" s="300" t="s">
        <v>1189</v>
      </c>
      <c r="C795" s="300" t="s">
        <v>1173</v>
      </c>
      <c r="D795" s="300" t="s">
        <v>1666</v>
      </c>
      <c r="E795" s="300"/>
      <c r="F795" s="301">
        <v>0</v>
      </c>
      <c r="G795" s="301">
        <v>19920000</v>
      </c>
      <c r="H795" s="301">
        <v>19920000</v>
      </c>
      <c r="I795" s="302">
        <v>0</v>
      </c>
      <c r="J795" s="302">
        <v>100</v>
      </c>
    </row>
    <row r="796" spans="1:10" ht="57" customHeight="1" x14ac:dyDescent="0.25">
      <c r="A796" s="299" t="s">
        <v>277</v>
      </c>
      <c r="B796" s="300" t="s">
        <v>1189</v>
      </c>
      <c r="C796" s="300" t="s">
        <v>1173</v>
      </c>
      <c r="D796" s="300" t="s">
        <v>1666</v>
      </c>
      <c r="E796" s="300" t="s">
        <v>278</v>
      </c>
      <c r="F796" s="301">
        <v>0</v>
      </c>
      <c r="G796" s="301">
        <v>19920000</v>
      </c>
      <c r="H796" s="301">
        <v>19920000</v>
      </c>
      <c r="I796" s="302">
        <v>0</v>
      </c>
      <c r="J796" s="302">
        <v>100</v>
      </c>
    </row>
    <row r="797" spans="1:10" ht="23.25" customHeight="1" x14ac:dyDescent="0.25">
      <c r="A797" s="299" t="s">
        <v>342</v>
      </c>
      <c r="B797" s="300" t="s">
        <v>1189</v>
      </c>
      <c r="C797" s="300" t="s">
        <v>1173</v>
      </c>
      <c r="D797" s="300" t="s">
        <v>1666</v>
      </c>
      <c r="E797" s="300" t="s">
        <v>343</v>
      </c>
      <c r="F797" s="301">
        <v>0</v>
      </c>
      <c r="G797" s="301">
        <v>19920000</v>
      </c>
      <c r="H797" s="301">
        <v>19920000</v>
      </c>
      <c r="I797" s="302">
        <v>0</v>
      </c>
      <c r="J797" s="302">
        <v>100</v>
      </c>
    </row>
    <row r="798" spans="1:10" ht="57" customHeight="1" x14ac:dyDescent="0.25">
      <c r="A798" s="299" t="s">
        <v>788</v>
      </c>
      <c r="B798" s="300" t="s">
        <v>1189</v>
      </c>
      <c r="C798" s="300" t="s">
        <v>1173</v>
      </c>
      <c r="D798" s="300" t="s">
        <v>789</v>
      </c>
      <c r="E798" s="300"/>
      <c r="F798" s="301">
        <v>0</v>
      </c>
      <c r="G798" s="301">
        <v>0</v>
      </c>
      <c r="H798" s="301">
        <v>0</v>
      </c>
      <c r="I798" s="302">
        <v>0</v>
      </c>
      <c r="J798" s="302">
        <v>0</v>
      </c>
    </row>
    <row r="799" spans="1:10" ht="45.75" customHeight="1" x14ac:dyDescent="0.25">
      <c r="A799" s="299" t="s">
        <v>245</v>
      </c>
      <c r="B799" s="300" t="s">
        <v>1189</v>
      </c>
      <c r="C799" s="300" t="s">
        <v>1173</v>
      </c>
      <c r="D799" s="300" t="s">
        <v>789</v>
      </c>
      <c r="E799" s="300" t="s">
        <v>246</v>
      </c>
      <c r="F799" s="301">
        <v>0</v>
      </c>
      <c r="G799" s="301">
        <v>0</v>
      </c>
      <c r="H799" s="301">
        <v>0</v>
      </c>
      <c r="I799" s="302">
        <v>0</v>
      </c>
      <c r="J799" s="302">
        <v>0</v>
      </c>
    </row>
    <row r="800" spans="1:10" ht="45.75" customHeight="1" x14ac:dyDescent="0.25">
      <c r="A800" s="299" t="s">
        <v>247</v>
      </c>
      <c r="B800" s="300" t="s">
        <v>1189</v>
      </c>
      <c r="C800" s="300" t="s">
        <v>1173</v>
      </c>
      <c r="D800" s="300" t="s">
        <v>789</v>
      </c>
      <c r="E800" s="300" t="s">
        <v>248</v>
      </c>
      <c r="F800" s="301">
        <v>0</v>
      </c>
      <c r="G800" s="301">
        <v>0</v>
      </c>
      <c r="H800" s="301">
        <v>0</v>
      </c>
      <c r="I800" s="302">
        <v>0</v>
      </c>
      <c r="J800" s="302">
        <v>0</v>
      </c>
    </row>
    <row r="801" spans="1:10" ht="68.25" customHeight="1" x14ac:dyDescent="0.25">
      <c r="A801" s="299" t="s">
        <v>1667</v>
      </c>
      <c r="B801" s="300" t="s">
        <v>1189</v>
      </c>
      <c r="C801" s="300" t="s">
        <v>1173</v>
      </c>
      <c r="D801" s="300" t="s">
        <v>1216</v>
      </c>
      <c r="E801" s="300"/>
      <c r="F801" s="301">
        <v>7800000</v>
      </c>
      <c r="G801" s="301">
        <v>6500000</v>
      </c>
      <c r="H801" s="301">
        <v>5899997.79</v>
      </c>
      <c r="I801" s="302">
        <v>75.640997307692302</v>
      </c>
      <c r="J801" s="302">
        <v>90.76919676923076</v>
      </c>
    </row>
    <row r="802" spans="1:10" ht="45.75" customHeight="1" x14ac:dyDescent="0.25">
      <c r="A802" s="299" t="s">
        <v>245</v>
      </c>
      <c r="B802" s="300" t="s">
        <v>1189</v>
      </c>
      <c r="C802" s="300" t="s">
        <v>1173</v>
      </c>
      <c r="D802" s="300" t="s">
        <v>1216</v>
      </c>
      <c r="E802" s="300" t="s">
        <v>246</v>
      </c>
      <c r="F802" s="301">
        <v>7800000</v>
      </c>
      <c r="G802" s="301">
        <v>6500000</v>
      </c>
      <c r="H802" s="301">
        <v>5899997.79</v>
      </c>
      <c r="I802" s="302">
        <v>75.640997307692302</v>
      </c>
      <c r="J802" s="302">
        <v>90.76919676923076</v>
      </c>
    </row>
    <row r="803" spans="1:10" ht="45.75" customHeight="1" x14ac:dyDescent="0.25">
      <c r="A803" s="299" t="s">
        <v>247</v>
      </c>
      <c r="B803" s="300" t="s">
        <v>1189</v>
      </c>
      <c r="C803" s="300" t="s">
        <v>1173</v>
      </c>
      <c r="D803" s="300" t="s">
        <v>1216</v>
      </c>
      <c r="E803" s="300" t="s">
        <v>248</v>
      </c>
      <c r="F803" s="301">
        <v>7800000</v>
      </c>
      <c r="G803" s="301">
        <v>6500000</v>
      </c>
      <c r="H803" s="301">
        <v>5899997.79</v>
      </c>
      <c r="I803" s="302">
        <v>75.640997307692302</v>
      </c>
      <c r="J803" s="302">
        <v>90.76919676923076</v>
      </c>
    </row>
    <row r="804" spans="1:10" ht="45.75" customHeight="1" x14ac:dyDescent="0.25">
      <c r="A804" s="299" t="s">
        <v>1668</v>
      </c>
      <c r="B804" s="300" t="s">
        <v>1189</v>
      </c>
      <c r="C804" s="300" t="s">
        <v>1173</v>
      </c>
      <c r="D804" s="300" t="s">
        <v>1350</v>
      </c>
      <c r="E804" s="300"/>
      <c r="F804" s="301">
        <v>21055000</v>
      </c>
      <c r="G804" s="301">
        <v>20949740</v>
      </c>
      <c r="H804" s="301">
        <v>20915742.899999999</v>
      </c>
      <c r="I804" s="302">
        <v>99.338603182142009</v>
      </c>
      <c r="J804" s="302">
        <v>99.837720659063066</v>
      </c>
    </row>
    <row r="805" spans="1:10" ht="45.75" customHeight="1" x14ac:dyDescent="0.25">
      <c r="A805" s="299" t="s">
        <v>245</v>
      </c>
      <c r="B805" s="300" t="s">
        <v>1189</v>
      </c>
      <c r="C805" s="300" t="s">
        <v>1173</v>
      </c>
      <c r="D805" s="300" t="s">
        <v>1350</v>
      </c>
      <c r="E805" s="300" t="s">
        <v>246</v>
      </c>
      <c r="F805" s="301">
        <v>21055000</v>
      </c>
      <c r="G805" s="301">
        <v>20949740</v>
      </c>
      <c r="H805" s="301">
        <v>20915742.899999999</v>
      </c>
      <c r="I805" s="302">
        <v>99.338603182142009</v>
      </c>
      <c r="J805" s="302">
        <v>99.837720659063066</v>
      </c>
    </row>
    <row r="806" spans="1:10" ht="45.75" customHeight="1" x14ac:dyDescent="0.25">
      <c r="A806" s="299" t="s">
        <v>247</v>
      </c>
      <c r="B806" s="300" t="s">
        <v>1189</v>
      </c>
      <c r="C806" s="300" t="s">
        <v>1173</v>
      </c>
      <c r="D806" s="300" t="s">
        <v>1350</v>
      </c>
      <c r="E806" s="300" t="s">
        <v>248</v>
      </c>
      <c r="F806" s="301">
        <v>21055000</v>
      </c>
      <c r="G806" s="301">
        <v>20949740</v>
      </c>
      <c r="H806" s="301">
        <v>20915742.899999999</v>
      </c>
      <c r="I806" s="302">
        <v>99.338603182142009</v>
      </c>
      <c r="J806" s="302">
        <v>99.837720659063066</v>
      </c>
    </row>
    <row r="807" spans="1:10" ht="45.75" customHeight="1" x14ac:dyDescent="0.25">
      <c r="A807" s="299" t="s">
        <v>1351</v>
      </c>
      <c r="B807" s="300" t="s">
        <v>1189</v>
      </c>
      <c r="C807" s="300" t="s">
        <v>1173</v>
      </c>
      <c r="D807" s="300" t="s">
        <v>1352</v>
      </c>
      <c r="E807" s="300"/>
      <c r="F807" s="301">
        <v>4727620</v>
      </c>
      <c r="G807" s="301">
        <v>4844970</v>
      </c>
      <c r="H807" s="301">
        <v>4832537.71</v>
      </c>
      <c r="I807" s="302">
        <v>102.21925006662973</v>
      </c>
      <c r="J807" s="302">
        <v>99.74339799833642</v>
      </c>
    </row>
    <row r="808" spans="1:10" ht="45.75" customHeight="1" x14ac:dyDescent="0.25">
      <c r="A808" s="299" t="s">
        <v>245</v>
      </c>
      <c r="B808" s="300" t="s">
        <v>1189</v>
      </c>
      <c r="C808" s="300" t="s">
        <v>1173</v>
      </c>
      <c r="D808" s="300" t="s">
        <v>1352</v>
      </c>
      <c r="E808" s="300" t="s">
        <v>246</v>
      </c>
      <c r="F808" s="301">
        <v>4727620</v>
      </c>
      <c r="G808" s="301">
        <v>4844970</v>
      </c>
      <c r="H808" s="301">
        <v>4832537.71</v>
      </c>
      <c r="I808" s="302">
        <v>102.21925006662973</v>
      </c>
      <c r="J808" s="302">
        <v>99.74339799833642</v>
      </c>
    </row>
    <row r="809" spans="1:10" ht="45.75" customHeight="1" x14ac:dyDescent="0.25">
      <c r="A809" s="299" t="s">
        <v>247</v>
      </c>
      <c r="B809" s="300" t="s">
        <v>1189</v>
      </c>
      <c r="C809" s="300" t="s">
        <v>1173</v>
      </c>
      <c r="D809" s="300" t="s">
        <v>1352</v>
      </c>
      <c r="E809" s="300" t="s">
        <v>248</v>
      </c>
      <c r="F809" s="301">
        <v>4727620</v>
      </c>
      <c r="G809" s="301">
        <v>4844970</v>
      </c>
      <c r="H809" s="301">
        <v>4832537.71</v>
      </c>
      <c r="I809" s="302">
        <v>102.21925006662973</v>
      </c>
      <c r="J809" s="302">
        <v>99.74339799833642</v>
      </c>
    </row>
    <row r="810" spans="1:10" ht="23.25" customHeight="1" x14ac:dyDescent="0.25">
      <c r="A810" s="299" t="s">
        <v>1353</v>
      </c>
      <c r="B810" s="300" t="s">
        <v>1189</v>
      </c>
      <c r="C810" s="300" t="s">
        <v>1173</v>
      </c>
      <c r="D810" s="300" t="s">
        <v>1354</v>
      </c>
      <c r="E810" s="300"/>
      <c r="F810" s="301">
        <v>71840000</v>
      </c>
      <c r="G810" s="301">
        <v>211522050</v>
      </c>
      <c r="H810" s="301">
        <v>211522049.99000001</v>
      </c>
      <c r="I810" s="302">
        <v>294.43492481904229</v>
      </c>
      <c r="J810" s="302">
        <v>99.999999995272361</v>
      </c>
    </row>
    <row r="811" spans="1:10" ht="45.75" customHeight="1" x14ac:dyDescent="0.25">
      <c r="A811" s="299" t="s">
        <v>245</v>
      </c>
      <c r="B811" s="300" t="s">
        <v>1189</v>
      </c>
      <c r="C811" s="300" t="s">
        <v>1173</v>
      </c>
      <c r="D811" s="300" t="s">
        <v>1354</v>
      </c>
      <c r="E811" s="300" t="s">
        <v>246</v>
      </c>
      <c r="F811" s="301">
        <v>71840000</v>
      </c>
      <c r="G811" s="301">
        <v>0</v>
      </c>
      <c r="H811" s="301">
        <v>0</v>
      </c>
      <c r="I811" s="302">
        <v>0</v>
      </c>
      <c r="J811" s="302">
        <v>0</v>
      </c>
    </row>
    <row r="812" spans="1:10" ht="45.75" customHeight="1" x14ac:dyDescent="0.25">
      <c r="A812" s="299" t="s">
        <v>247</v>
      </c>
      <c r="B812" s="300" t="s">
        <v>1189</v>
      </c>
      <c r="C812" s="300" t="s">
        <v>1173</v>
      </c>
      <c r="D812" s="300" t="s">
        <v>1354</v>
      </c>
      <c r="E812" s="300" t="s">
        <v>248</v>
      </c>
      <c r="F812" s="301">
        <v>71840000</v>
      </c>
      <c r="G812" s="301">
        <v>0</v>
      </c>
      <c r="H812" s="301">
        <v>0</v>
      </c>
      <c r="I812" s="302">
        <v>0</v>
      </c>
      <c r="J812" s="302">
        <v>0</v>
      </c>
    </row>
    <row r="813" spans="1:10" ht="57" customHeight="1" x14ac:dyDescent="0.25">
      <c r="A813" s="299" t="s">
        <v>277</v>
      </c>
      <c r="B813" s="300" t="s">
        <v>1189</v>
      </c>
      <c r="C813" s="300" t="s">
        <v>1173</v>
      </c>
      <c r="D813" s="300" t="s">
        <v>1354</v>
      </c>
      <c r="E813" s="300" t="s">
        <v>278</v>
      </c>
      <c r="F813" s="301">
        <v>0</v>
      </c>
      <c r="G813" s="301">
        <v>211522050</v>
      </c>
      <c r="H813" s="301">
        <v>211522049.99000001</v>
      </c>
      <c r="I813" s="302">
        <v>0</v>
      </c>
      <c r="J813" s="302">
        <v>99.999999995272361</v>
      </c>
    </row>
    <row r="814" spans="1:10" ht="23.25" customHeight="1" x14ac:dyDescent="0.25">
      <c r="A814" s="299" t="s">
        <v>342</v>
      </c>
      <c r="B814" s="300" t="s">
        <v>1189</v>
      </c>
      <c r="C814" s="300" t="s">
        <v>1173</v>
      </c>
      <c r="D814" s="300" t="s">
        <v>1354</v>
      </c>
      <c r="E814" s="300" t="s">
        <v>343</v>
      </c>
      <c r="F814" s="301">
        <v>0</v>
      </c>
      <c r="G814" s="301">
        <v>211522050</v>
      </c>
      <c r="H814" s="301">
        <v>211522049.99000001</v>
      </c>
      <c r="I814" s="302">
        <v>0</v>
      </c>
      <c r="J814" s="302">
        <v>99.999999995272361</v>
      </c>
    </row>
    <row r="815" spans="1:10" ht="34.5" customHeight="1" x14ac:dyDescent="0.25">
      <c r="A815" s="299" t="s">
        <v>918</v>
      </c>
      <c r="B815" s="300" t="s">
        <v>1189</v>
      </c>
      <c r="C815" s="300" t="s">
        <v>1173</v>
      </c>
      <c r="D815" s="300" t="s">
        <v>919</v>
      </c>
      <c r="E815" s="300"/>
      <c r="F815" s="301">
        <v>291669270</v>
      </c>
      <c r="G815" s="301">
        <v>291669270</v>
      </c>
      <c r="H815" s="301">
        <v>291651269.88999999</v>
      </c>
      <c r="I815" s="302">
        <v>99.993828588798536</v>
      </c>
      <c r="J815" s="302">
        <v>99.993828588798536</v>
      </c>
    </row>
    <row r="816" spans="1:10" ht="57" customHeight="1" x14ac:dyDescent="0.25">
      <c r="A816" s="299" t="s">
        <v>1669</v>
      </c>
      <c r="B816" s="300" t="s">
        <v>1189</v>
      </c>
      <c r="C816" s="300" t="s">
        <v>1173</v>
      </c>
      <c r="D816" s="300" t="s">
        <v>1670</v>
      </c>
      <c r="E816" s="300"/>
      <c r="F816" s="301">
        <v>291669270</v>
      </c>
      <c r="G816" s="301">
        <v>289282000</v>
      </c>
      <c r="H816" s="301">
        <v>289281999.88999999</v>
      </c>
      <c r="I816" s="302">
        <v>99.181514696423108</v>
      </c>
      <c r="J816" s="302">
        <v>99.999999961974822</v>
      </c>
    </row>
    <row r="817" spans="1:10" ht="45.75" customHeight="1" x14ac:dyDescent="0.25">
      <c r="A817" s="299" t="s">
        <v>245</v>
      </c>
      <c r="B817" s="300" t="s">
        <v>1189</v>
      </c>
      <c r="C817" s="300" t="s">
        <v>1173</v>
      </c>
      <c r="D817" s="300" t="s">
        <v>1670</v>
      </c>
      <c r="E817" s="300" t="s">
        <v>246</v>
      </c>
      <c r="F817" s="301">
        <v>291669270</v>
      </c>
      <c r="G817" s="301">
        <v>289282000</v>
      </c>
      <c r="H817" s="301">
        <v>289281999.88999999</v>
      </c>
      <c r="I817" s="302">
        <v>99.181514696423108</v>
      </c>
      <c r="J817" s="302">
        <v>99.999999961974822</v>
      </c>
    </row>
    <row r="818" spans="1:10" ht="45.75" customHeight="1" x14ac:dyDescent="0.25">
      <c r="A818" s="299" t="s">
        <v>247</v>
      </c>
      <c r="B818" s="300" t="s">
        <v>1189</v>
      </c>
      <c r="C818" s="300" t="s">
        <v>1173</v>
      </c>
      <c r="D818" s="300" t="s">
        <v>1670</v>
      </c>
      <c r="E818" s="300" t="s">
        <v>248</v>
      </c>
      <c r="F818" s="301">
        <v>291669270</v>
      </c>
      <c r="G818" s="301">
        <v>289282000</v>
      </c>
      <c r="H818" s="301">
        <v>289281999.88999999</v>
      </c>
      <c r="I818" s="302">
        <v>99.181514696423108</v>
      </c>
      <c r="J818" s="302">
        <v>99.999999961974822</v>
      </c>
    </row>
    <row r="819" spans="1:10" ht="113.25" customHeight="1" x14ac:dyDescent="0.25">
      <c r="A819" s="299" t="s">
        <v>1355</v>
      </c>
      <c r="B819" s="300" t="s">
        <v>1189</v>
      </c>
      <c r="C819" s="300" t="s">
        <v>1173</v>
      </c>
      <c r="D819" s="300" t="s">
        <v>1356</v>
      </c>
      <c r="E819" s="300"/>
      <c r="F819" s="301">
        <v>0</v>
      </c>
      <c r="G819" s="301">
        <v>0</v>
      </c>
      <c r="H819" s="301">
        <v>0</v>
      </c>
      <c r="I819" s="302">
        <v>0</v>
      </c>
      <c r="J819" s="302">
        <v>0</v>
      </c>
    </row>
    <row r="820" spans="1:10" ht="57" customHeight="1" x14ac:dyDescent="0.25">
      <c r="A820" s="299" t="s">
        <v>277</v>
      </c>
      <c r="B820" s="300" t="s">
        <v>1189</v>
      </c>
      <c r="C820" s="300" t="s">
        <v>1173</v>
      </c>
      <c r="D820" s="300" t="s">
        <v>1356</v>
      </c>
      <c r="E820" s="300" t="s">
        <v>278</v>
      </c>
      <c r="F820" s="301">
        <v>0</v>
      </c>
      <c r="G820" s="301">
        <v>0</v>
      </c>
      <c r="H820" s="301">
        <v>0</v>
      </c>
      <c r="I820" s="302">
        <v>0</v>
      </c>
      <c r="J820" s="302">
        <v>0</v>
      </c>
    </row>
    <row r="821" spans="1:10" ht="23.25" customHeight="1" x14ac:dyDescent="0.25">
      <c r="A821" s="299" t="s">
        <v>342</v>
      </c>
      <c r="B821" s="300" t="s">
        <v>1189</v>
      </c>
      <c r="C821" s="300" t="s">
        <v>1173</v>
      </c>
      <c r="D821" s="300" t="s">
        <v>1356</v>
      </c>
      <c r="E821" s="300" t="s">
        <v>343</v>
      </c>
      <c r="F821" s="301">
        <v>0</v>
      </c>
      <c r="G821" s="301">
        <v>0</v>
      </c>
      <c r="H821" s="301">
        <v>0</v>
      </c>
      <c r="I821" s="302">
        <v>0</v>
      </c>
      <c r="J821" s="302">
        <v>0</v>
      </c>
    </row>
    <row r="822" spans="1:10" ht="79.5" customHeight="1" x14ac:dyDescent="0.25">
      <c r="A822" s="299" t="s">
        <v>746</v>
      </c>
      <c r="B822" s="300" t="s">
        <v>1189</v>
      </c>
      <c r="C822" s="300" t="s">
        <v>1173</v>
      </c>
      <c r="D822" s="300" t="s">
        <v>747</v>
      </c>
      <c r="E822" s="300"/>
      <c r="F822" s="301">
        <v>0</v>
      </c>
      <c r="G822" s="301">
        <v>2387270</v>
      </c>
      <c r="H822" s="301">
        <v>2369270</v>
      </c>
      <c r="I822" s="302">
        <v>0</v>
      </c>
      <c r="J822" s="302">
        <v>99.246000661843851</v>
      </c>
    </row>
    <row r="823" spans="1:10" ht="45.75" customHeight="1" x14ac:dyDescent="0.25">
      <c r="A823" s="299" t="s">
        <v>245</v>
      </c>
      <c r="B823" s="300" t="s">
        <v>1189</v>
      </c>
      <c r="C823" s="300" t="s">
        <v>1173</v>
      </c>
      <c r="D823" s="300" t="s">
        <v>747</v>
      </c>
      <c r="E823" s="300" t="s">
        <v>246</v>
      </c>
      <c r="F823" s="301">
        <v>0</v>
      </c>
      <c r="G823" s="301">
        <v>2387270</v>
      </c>
      <c r="H823" s="301">
        <v>2369270</v>
      </c>
      <c r="I823" s="302">
        <v>0</v>
      </c>
      <c r="J823" s="302">
        <v>99.246000661843851</v>
      </c>
    </row>
    <row r="824" spans="1:10" ht="45.75" customHeight="1" x14ac:dyDescent="0.25">
      <c r="A824" s="299" t="s">
        <v>247</v>
      </c>
      <c r="B824" s="300" t="s">
        <v>1189</v>
      </c>
      <c r="C824" s="300" t="s">
        <v>1173</v>
      </c>
      <c r="D824" s="300" t="s">
        <v>747</v>
      </c>
      <c r="E824" s="300" t="s">
        <v>248</v>
      </c>
      <c r="F824" s="301">
        <v>0</v>
      </c>
      <c r="G824" s="301">
        <v>2387270</v>
      </c>
      <c r="H824" s="301">
        <v>2369270</v>
      </c>
      <c r="I824" s="302">
        <v>0</v>
      </c>
      <c r="J824" s="302">
        <v>99.246000661843851</v>
      </c>
    </row>
    <row r="825" spans="1:10" ht="79.5" customHeight="1" x14ac:dyDescent="0.25">
      <c r="A825" s="299" t="s">
        <v>1551</v>
      </c>
      <c r="B825" s="300" t="s">
        <v>1189</v>
      </c>
      <c r="C825" s="300" t="s">
        <v>1173</v>
      </c>
      <c r="D825" s="300" t="s">
        <v>939</v>
      </c>
      <c r="E825" s="300"/>
      <c r="F825" s="301">
        <v>821562600</v>
      </c>
      <c r="G825" s="301">
        <v>749250564.29999995</v>
      </c>
      <c r="H825" s="301">
        <v>693053468.67999995</v>
      </c>
      <c r="I825" s="302">
        <v>84.357962336649692</v>
      </c>
      <c r="J825" s="302">
        <v>92.499559119784834</v>
      </c>
    </row>
    <row r="826" spans="1:10" ht="68.25" customHeight="1" x14ac:dyDescent="0.25">
      <c r="A826" s="299" t="s">
        <v>1552</v>
      </c>
      <c r="B826" s="300" t="s">
        <v>1189</v>
      </c>
      <c r="C826" s="300" t="s">
        <v>1173</v>
      </c>
      <c r="D826" s="300" t="s">
        <v>940</v>
      </c>
      <c r="E826" s="300"/>
      <c r="F826" s="301">
        <v>821562600</v>
      </c>
      <c r="G826" s="301">
        <v>749250564.29999995</v>
      </c>
      <c r="H826" s="301">
        <v>693053468.67999995</v>
      </c>
      <c r="I826" s="302">
        <v>84.357962336649692</v>
      </c>
      <c r="J826" s="302">
        <v>92.499559119784834</v>
      </c>
    </row>
    <row r="827" spans="1:10" ht="23.25" customHeight="1" x14ac:dyDescent="0.25">
      <c r="A827" s="299" t="s">
        <v>1671</v>
      </c>
      <c r="B827" s="300" t="s">
        <v>1189</v>
      </c>
      <c r="C827" s="300" t="s">
        <v>1173</v>
      </c>
      <c r="D827" s="300" t="s">
        <v>748</v>
      </c>
      <c r="E827" s="300"/>
      <c r="F827" s="301">
        <v>15454500</v>
      </c>
      <c r="G827" s="301">
        <v>17354500</v>
      </c>
      <c r="H827" s="301">
        <v>16754500</v>
      </c>
      <c r="I827" s="302">
        <v>108.41178944643954</v>
      </c>
      <c r="J827" s="302">
        <v>96.54268345385924</v>
      </c>
    </row>
    <row r="828" spans="1:10" ht="45.75" customHeight="1" x14ac:dyDescent="0.25">
      <c r="A828" s="299" t="s">
        <v>245</v>
      </c>
      <c r="B828" s="300" t="s">
        <v>1189</v>
      </c>
      <c r="C828" s="300" t="s">
        <v>1173</v>
      </c>
      <c r="D828" s="300" t="s">
        <v>748</v>
      </c>
      <c r="E828" s="300" t="s">
        <v>246</v>
      </c>
      <c r="F828" s="301">
        <v>0</v>
      </c>
      <c r="G828" s="301">
        <v>1900000</v>
      </c>
      <c r="H828" s="301">
        <v>1300000</v>
      </c>
      <c r="I828" s="302">
        <v>0</v>
      </c>
      <c r="J828" s="302">
        <v>68.421052631578945</v>
      </c>
    </row>
    <row r="829" spans="1:10" ht="45.75" customHeight="1" x14ac:dyDescent="0.25">
      <c r="A829" s="299" t="s">
        <v>247</v>
      </c>
      <c r="B829" s="300" t="s">
        <v>1189</v>
      </c>
      <c r="C829" s="300" t="s">
        <v>1173</v>
      </c>
      <c r="D829" s="300" t="s">
        <v>748</v>
      </c>
      <c r="E829" s="300" t="s">
        <v>248</v>
      </c>
      <c r="F829" s="301">
        <v>0</v>
      </c>
      <c r="G829" s="301">
        <v>1900000</v>
      </c>
      <c r="H829" s="301">
        <v>1300000</v>
      </c>
      <c r="I829" s="302">
        <v>0</v>
      </c>
      <c r="J829" s="302">
        <v>68.421052631578945</v>
      </c>
    </row>
    <row r="830" spans="1:10" ht="57" customHeight="1" x14ac:dyDescent="0.25">
      <c r="A830" s="299" t="s">
        <v>277</v>
      </c>
      <c r="B830" s="300" t="s">
        <v>1189</v>
      </c>
      <c r="C830" s="300" t="s">
        <v>1173</v>
      </c>
      <c r="D830" s="300" t="s">
        <v>748</v>
      </c>
      <c r="E830" s="300" t="s">
        <v>278</v>
      </c>
      <c r="F830" s="301">
        <v>15454500</v>
      </c>
      <c r="G830" s="301">
        <v>15454500</v>
      </c>
      <c r="H830" s="301">
        <v>15454500</v>
      </c>
      <c r="I830" s="302">
        <v>100</v>
      </c>
      <c r="J830" s="302">
        <v>100</v>
      </c>
    </row>
    <row r="831" spans="1:10" ht="23.25" customHeight="1" x14ac:dyDescent="0.25">
      <c r="A831" s="299" t="s">
        <v>342</v>
      </c>
      <c r="B831" s="300" t="s">
        <v>1189</v>
      </c>
      <c r="C831" s="300" t="s">
        <v>1173</v>
      </c>
      <c r="D831" s="300" t="s">
        <v>748</v>
      </c>
      <c r="E831" s="300" t="s">
        <v>343</v>
      </c>
      <c r="F831" s="301">
        <v>15454500</v>
      </c>
      <c r="G831" s="301">
        <v>15454500</v>
      </c>
      <c r="H831" s="301">
        <v>15454500</v>
      </c>
      <c r="I831" s="302">
        <v>100</v>
      </c>
      <c r="J831" s="302">
        <v>100</v>
      </c>
    </row>
    <row r="832" spans="1:10" ht="34.5" customHeight="1" x14ac:dyDescent="0.25">
      <c r="A832" s="299" t="s">
        <v>1672</v>
      </c>
      <c r="B832" s="300" t="s">
        <v>1189</v>
      </c>
      <c r="C832" s="300" t="s">
        <v>1173</v>
      </c>
      <c r="D832" s="300" t="s">
        <v>1673</v>
      </c>
      <c r="E832" s="300"/>
      <c r="F832" s="301">
        <v>40000000</v>
      </c>
      <c r="G832" s="301">
        <v>0</v>
      </c>
      <c r="H832" s="301">
        <v>0</v>
      </c>
      <c r="I832" s="302">
        <v>0</v>
      </c>
      <c r="J832" s="302">
        <v>0</v>
      </c>
    </row>
    <row r="833" spans="1:10" ht="45.75" customHeight="1" x14ac:dyDescent="0.25">
      <c r="A833" s="299" t="s">
        <v>245</v>
      </c>
      <c r="B833" s="300" t="s">
        <v>1189</v>
      </c>
      <c r="C833" s="300" t="s">
        <v>1173</v>
      </c>
      <c r="D833" s="300" t="s">
        <v>1673</v>
      </c>
      <c r="E833" s="300" t="s">
        <v>246</v>
      </c>
      <c r="F833" s="301">
        <v>40000000</v>
      </c>
      <c r="G833" s="301">
        <v>0</v>
      </c>
      <c r="H833" s="301">
        <v>0</v>
      </c>
      <c r="I833" s="302">
        <v>0</v>
      </c>
      <c r="J833" s="302">
        <v>0</v>
      </c>
    </row>
    <row r="834" spans="1:10" ht="45.75" customHeight="1" x14ac:dyDescent="0.25">
      <c r="A834" s="299" t="s">
        <v>247</v>
      </c>
      <c r="B834" s="300" t="s">
        <v>1189</v>
      </c>
      <c r="C834" s="300" t="s">
        <v>1173</v>
      </c>
      <c r="D834" s="300" t="s">
        <v>1673</v>
      </c>
      <c r="E834" s="300" t="s">
        <v>248</v>
      </c>
      <c r="F834" s="301">
        <v>40000000</v>
      </c>
      <c r="G834" s="301">
        <v>0</v>
      </c>
      <c r="H834" s="301">
        <v>0</v>
      </c>
      <c r="I834" s="302">
        <v>0</v>
      </c>
      <c r="J834" s="302">
        <v>0</v>
      </c>
    </row>
    <row r="835" spans="1:10" ht="23.25" customHeight="1" x14ac:dyDescent="0.25">
      <c r="A835" s="299" t="s">
        <v>1357</v>
      </c>
      <c r="B835" s="300" t="s">
        <v>1189</v>
      </c>
      <c r="C835" s="300" t="s">
        <v>1173</v>
      </c>
      <c r="D835" s="300" t="s">
        <v>1358</v>
      </c>
      <c r="E835" s="300"/>
      <c r="F835" s="301">
        <v>263900000</v>
      </c>
      <c r="G835" s="301">
        <v>237541100</v>
      </c>
      <c r="H835" s="301">
        <v>230164335.37</v>
      </c>
      <c r="I835" s="302">
        <v>87.216496919287607</v>
      </c>
      <c r="J835" s="302">
        <v>96.894531249539554</v>
      </c>
    </row>
    <row r="836" spans="1:10" ht="45.75" customHeight="1" x14ac:dyDescent="0.25">
      <c r="A836" s="299" t="s">
        <v>245</v>
      </c>
      <c r="B836" s="300" t="s">
        <v>1189</v>
      </c>
      <c r="C836" s="300" t="s">
        <v>1173</v>
      </c>
      <c r="D836" s="300" t="s">
        <v>1358</v>
      </c>
      <c r="E836" s="300" t="s">
        <v>246</v>
      </c>
      <c r="F836" s="301">
        <v>263900000</v>
      </c>
      <c r="G836" s="301">
        <v>237541100</v>
      </c>
      <c r="H836" s="301">
        <v>230164335.37</v>
      </c>
      <c r="I836" s="302">
        <v>87.216496919287607</v>
      </c>
      <c r="J836" s="302">
        <v>96.894531249539554</v>
      </c>
    </row>
    <row r="837" spans="1:10" ht="45.75" customHeight="1" x14ac:dyDescent="0.25">
      <c r="A837" s="299" t="s">
        <v>247</v>
      </c>
      <c r="B837" s="300" t="s">
        <v>1189</v>
      </c>
      <c r="C837" s="300" t="s">
        <v>1173</v>
      </c>
      <c r="D837" s="300" t="s">
        <v>1358</v>
      </c>
      <c r="E837" s="300" t="s">
        <v>248</v>
      </c>
      <c r="F837" s="301">
        <v>263900000</v>
      </c>
      <c r="G837" s="301">
        <v>237541100</v>
      </c>
      <c r="H837" s="301">
        <v>230164335.37</v>
      </c>
      <c r="I837" s="302">
        <v>87.216496919287607</v>
      </c>
      <c r="J837" s="302">
        <v>96.894531249539554</v>
      </c>
    </row>
    <row r="838" spans="1:10" ht="68.25" customHeight="1" x14ac:dyDescent="0.25">
      <c r="A838" s="299" t="s">
        <v>1674</v>
      </c>
      <c r="B838" s="300" t="s">
        <v>1189</v>
      </c>
      <c r="C838" s="300" t="s">
        <v>1173</v>
      </c>
      <c r="D838" s="300" t="s">
        <v>1359</v>
      </c>
      <c r="E838" s="300"/>
      <c r="F838" s="301">
        <v>498676900</v>
      </c>
      <c r="G838" s="301">
        <v>492546614.30000001</v>
      </c>
      <c r="H838" s="301">
        <v>444326335.99000001</v>
      </c>
      <c r="I838" s="302">
        <v>89.10104638694915</v>
      </c>
      <c r="J838" s="302">
        <v>90.210007152616427</v>
      </c>
    </row>
    <row r="839" spans="1:10" ht="45.75" customHeight="1" x14ac:dyDescent="0.25">
      <c r="A839" s="299" t="s">
        <v>245</v>
      </c>
      <c r="B839" s="300" t="s">
        <v>1189</v>
      </c>
      <c r="C839" s="300" t="s">
        <v>1173</v>
      </c>
      <c r="D839" s="300" t="s">
        <v>1359</v>
      </c>
      <c r="E839" s="300" t="s">
        <v>246</v>
      </c>
      <c r="F839" s="301">
        <v>3000000</v>
      </c>
      <c r="G839" s="301">
        <v>0</v>
      </c>
      <c r="H839" s="301">
        <v>0</v>
      </c>
      <c r="I839" s="302">
        <v>0</v>
      </c>
      <c r="J839" s="302">
        <v>0</v>
      </c>
    </row>
    <row r="840" spans="1:10" ht="45.75" customHeight="1" x14ac:dyDescent="0.25">
      <c r="A840" s="299" t="s">
        <v>247</v>
      </c>
      <c r="B840" s="300" t="s">
        <v>1189</v>
      </c>
      <c r="C840" s="300" t="s">
        <v>1173</v>
      </c>
      <c r="D840" s="300" t="s">
        <v>1359</v>
      </c>
      <c r="E840" s="300" t="s">
        <v>248</v>
      </c>
      <c r="F840" s="301">
        <v>3000000</v>
      </c>
      <c r="G840" s="301">
        <v>0</v>
      </c>
      <c r="H840" s="301">
        <v>0</v>
      </c>
      <c r="I840" s="302">
        <v>0</v>
      </c>
      <c r="J840" s="302">
        <v>0</v>
      </c>
    </row>
    <row r="841" spans="1:10" ht="57" customHeight="1" x14ac:dyDescent="0.25">
      <c r="A841" s="299" t="s">
        <v>277</v>
      </c>
      <c r="B841" s="300" t="s">
        <v>1189</v>
      </c>
      <c r="C841" s="300" t="s">
        <v>1173</v>
      </c>
      <c r="D841" s="300" t="s">
        <v>1359</v>
      </c>
      <c r="E841" s="300" t="s">
        <v>278</v>
      </c>
      <c r="F841" s="301">
        <v>495676900</v>
      </c>
      <c r="G841" s="301">
        <v>492546614.30000001</v>
      </c>
      <c r="H841" s="301">
        <v>444326335.99000001</v>
      </c>
      <c r="I841" s="302">
        <v>89.64031529207837</v>
      </c>
      <c r="J841" s="302">
        <v>90.210007152616427</v>
      </c>
    </row>
    <row r="842" spans="1:10" ht="23.25" customHeight="1" x14ac:dyDescent="0.25">
      <c r="A842" s="299" t="s">
        <v>279</v>
      </c>
      <c r="B842" s="300" t="s">
        <v>1189</v>
      </c>
      <c r="C842" s="300" t="s">
        <v>1173</v>
      </c>
      <c r="D842" s="300" t="s">
        <v>1359</v>
      </c>
      <c r="E842" s="300" t="s">
        <v>280</v>
      </c>
      <c r="F842" s="301">
        <v>495676900</v>
      </c>
      <c r="G842" s="301">
        <v>492546614.30000001</v>
      </c>
      <c r="H842" s="301">
        <v>444326335.99000001</v>
      </c>
      <c r="I842" s="302">
        <v>89.64031529207837</v>
      </c>
      <c r="J842" s="302">
        <v>90.210007152616427</v>
      </c>
    </row>
    <row r="843" spans="1:10" ht="34.5" customHeight="1" x14ac:dyDescent="0.25">
      <c r="A843" s="299" t="s">
        <v>1217</v>
      </c>
      <c r="B843" s="300" t="s">
        <v>1189</v>
      </c>
      <c r="C843" s="300" t="s">
        <v>1173</v>
      </c>
      <c r="D843" s="300" t="s">
        <v>1360</v>
      </c>
      <c r="E843" s="300"/>
      <c r="F843" s="301">
        <v>0</v>
      </c>
      <c r="G843" s="301">
        <v>0</v>
      </c>
      <c r="H843" s="301">
        <v>0</v>
      </c>
      <c r="I843" s="302">
        <v>0</v>
      </c>
      <c r="J843" s="302">
        <v>0</v>
      </c>
    </row>
    <row r="844" spans="1:10" ht="23.25" customHeight="1" x14ac:dyDescent="0.25">
      <c r="A844" s="299" t="s">
        <v>249</v>
      </c>
      <c r="B844" s="300" t="s">
        <v>1189</v>
      </c>
      <c r="C844" s="300" t="s">
        <v>1173</v>
      </c>
      <c r="D844" s="300" t="s">
        <v>1360</v>
      </c>
      <c r="E844" s="300" t="s">
        <v>250</v>
      </c>
      <c r="F844" s="301">
        <v>0</v>
      </c>
      <c r="G844" s="301">
        <v>0</v>
      </c>
      <c r="H844" s="301">
        <v>0</v>
      </c>
      <c r="I844" s="302">
        <v>0</v>
      </c>
      <c r="J844" s="302">
        <v>0</v>
      </c>
    </row>
    <row r="845" spans="1:10" ht="102" customHeight="1" x14ac:dyDescent="0.25">
      <c r="A845" s="299" t="s">
        <v>276</v>
      </c>
      <c r="B845" s="300" t="s">
        <v>1189</v>
      </c>
      <c r="C845" s="300" t="s">
        <v>1173</v>
      </c>
      <c r="D845" s="300" t="s">
        <v>1360</v>
      </c>
      <c r="E845" s="300" t="s">
        <v>234</v>
      </c>
      <c r="F845" s="301">
        <v>0</v>
      </c>
      <c r="G845" s="301">
        <v>0</v>
      </c>
      <c r="H845" s="301">
        <v>0</v>
      </c>
      <c r="I845" s="302">
        <v>0</v>
      </c>
      <c r="J845" s="302">
        <v>0</v>
      </c>
    </row>
    <row r="846" spans="1:10" ht="23.25" customHeight="1" x14ac:dyDescent="0.25">
      <c r="A846" s="299" t="s">
        <v>1197</v>
      </c>
      <c r="B846" s="300" t="s">
        <v>1189</v>
      </c>
      <c r="C846" s="300" t="s">
        <v>1173</v>
      </c>
      <c r="D846" s="300" t="s">
        <v>1675</v>
      </c>
      <c r="E846" s="300"/>
      <c r="F846" s="301">
        <v>3531200</v>
      </c>
      <c r="G846" s="301">
        <v>1808350</v>
      </c>
      <c r="H846" s="301">
        <v>1808297.32</v>
      </c>
      <c r="I846" s="302">
        <v>51.209144766651562</v>
      </c>
      <c r="J846" s="302">
        <v>99.997086847125843</v>
      </c>
    </row>
    <row r="847" spans="1:10" ht="45.75" customHeight="1" x14ac:dyDescent="0.25">
      <c r="A847" s="299" t="s">
        <v>245</v>
      </c>
      <c r="B847" s="300" t="s">
        <v>1189</v>
      </c>
      <c r="C847" s="300" t="s">
        <v>1173</v>
      </c>
      <c r="D847" s="300" t="s">
        <v>1675</v>
      </c>
      <c r="E847" s="300" t="s">
        <v>246</v>
      </c>
      <c r="F847" s="301">
        <v>3531200</v>
      </c>
      <c r="G847" s="301">
        <v>1808350</v>
      </c>
      <c r="H847" s="301">
        <v>1808297.32</v>
      </c>
      <c r="I847" s="302">
        <v>51.209144766651562</v>
      </c>
      <c r="J847" s="302">
        <v>99.997086847125843</v>
      </c>
    </row>
    <row r="848" spans="1:10" ht="45.75" customHeight="1" x14ac:dyDescent="0.25">
      <c r="A848" s="299" t="s">
        <v>247</v>
      </c>
      <c r="B848" s="300" t="s">
        <v>1189</v>
      </c>
      <c r="C848" s="300" t="s">
        <v>1173</v>
      </c>
      <c r="D848" s="300" t="s">
        <v>1675</v>
      </c>
      <c r="E848" s="300" t="s">
        <v>248</v>
      </c>
      <c r="F848" s="301">
        <v>3531200</v>
      </c>
      <c r="G848" s="301">
        <v>1808350</v>
      </c>
      <c r="H848" s="301">
        <v>1808297.32</v>
      </c>
      <c r="I848" s="302">
        <v>51.209144766651562</v>
      </c>
      <c r="J848" s="302">
        <v>99.997086847125843</v>
      </c>
    </row>
    <row r="849" spans="1:10" ht="34.5" customHeight="1" x14ac:dyDescent="0.25">
      <c r="A849" s="299" t="s">
        <v>1361</v>
      </c>
      <c r="B849" s="300" t="s">
        <v>1189</v>
      </c>
      <c r="C849" s="300" t="s">
        <v>1189</v>
      </c>
      <c r="D849" s="300"/>
      <c r="E849" s="300"/>
      <c r="F849" s="301">
        <v>101293000</v>
      </c>
      <c r="G849" s="301">
        <v>1611000</v>
      </c>
      <c r="H849" s="301">
        <v>1351540.79</v>
      </c>
      <c r="I849" s="302">
        <v>1.3342884404647903</v>
      </c>
      <c r="J849" s="302">
        <v>83.894524518932343</v>
      </c>
    </row>
    <row r="850" spans="1:10" ht="23.25" customHeight="1" x14ac:dyDescent="0.25">
      <c r="A850" s="299" t="s">
        <v>850</v>
      </c>
      <c r="B850" s="300" t="s">
        <v>1189</v>
      </c>
      <c r="C850" s="300" t="s">
        <v>1189</v>
      </c>
      <c r="D850" s="300" t="s">
        <v>254</v>
      </c>
      <c r="E850" s="300"/>
      <c r="F850" s="301">
        <v>100000000</v>
      </c>
      <c r="G850" s="301">
        <v>0</v>
      </c>
      <c r="H850" s="301">
        <v>0</v>
      </c>
      <c r="I850" s="302">
        <v>0</v>
      </c>
      <c r="J850" s="302">
        <v>0</v>
      </c>
    </row>
    <row r="851" spans="1:10" ht="34.5" customHeight="1" x14ac:dyDescent="0.25">
      <c r="A851" s="299" t="s">
        <v>1527</v>
      </c>
      <c r="B851" s="300" t="s">
        <v>1189</v>
      </c>
      <c r="C851" s="300" t="s">
        <v>1189</v>
      </c>
      <c r="D851" s="300" t="s">
        <v>311</v>
      </c>
      <c r="E851" s="300"/>
      <c r="F851" s="301">
        <v>100000000</v>
      </c>
      <c r="G851" s="301">
        <v>0</v>
      </c>
      <c r="H851" s="301">
        <v>0</v>
      </c>
      <c r="I851" s="302">
        <v>0</v>
      </c>
      <c r="J851" s="302">
        <v>0</v>
      </c>
    </row>
    <row r="852" spans="1:10" ht="68.25" customHeight="1" x14ac:dyDescent="0.25">
      <c r="A852" s="299" t="s">
        <v>1362</v>
      </c>
      <c r="B852" s="300" t="s">
        <v>1189</v>
      </c>
      <c r="C852" s="300" t="s">
        <v>1189</v>
      </c>
      <c r="D852" s="300" t="s">
        <v>1676</v>
      </c>
      <c r="E852" s="300"/>
      <c r="F852" s="301">
        <v>100000000</v>
      </c>
      <c r="G852" s="301">
        <v>0</v>
      </c>
      <c r="H852" s="301">
        <v>0</v>
      </c>
      <c r="I852" s="302">
        <v>0</v>
      </c>
      <c r="J852" s="302">
        <v>0</v>
      </c>
    </row>
    <row r="853" spans="1:10" ht="124.5" customHeight="1" x14ac:dyDescent="0.25">
      <c r="A853" s="299" t="s">
        <v>1364</v>
      </c>
      <c r="B853" s="300" t="s">
        <v>1189</v>
      </c>
      <c r="C853" s="300" t="s">
        <v>1189</v>
      </c>
      <c r="D853" s="300" t="s">
        <v>1677</v>
      </c>
      <c r="E853" s="300"/>
      <c r="F853" s="301">
        <v>100000000</v>
      </c>
      <c r="G853" s="301">
        <v>0</v>
      </c>
      <c r="H853" s="301">
        <v>0</v>
      </c>
      <c r="I853" s="302">
        <v>0</v>
      </c>
      <c r="J853" s="302">
        <v>0</v>
      </c>
    </row>
    <row r="854" spans="1:10" ht="45.75" customHeight="1" x14ac:dyDescent="0.25">
      <c r="A854" s="299" t="s">
        <v>245</v>
      </c>
      <c r="B854" s="300" t="s">
        <v>1189</v>
      </c>
      <c r="C854" s="300" t="s">
        <v>1189</v>
      </c>
      <c r="D854" s="300" t="s">
        <v>1677</v>
      </c>
      <c r="E854" s="300" t="s">
        <v>246</v>
      </c>
      <c r="F854" s="301">
        <v>100000000</v>
      </c>
      <c r="G854" s="301">
        <v>0</v>
      </c>
      <c r="H854" s="301">
        <v>0</v>
      </c>
      <c r="I854" s="302">
        <v>0</v>
      </c>
      <c r="J854" s="302">
        <v>0</v>
      </c>
    </row>
    <row r="855" spans="1:10" ht="45.75" customHeight="1" x14ac:dyDescent="0.25">
      <c r="A855" s="299" t="s">
        <v>247</v>
      </c>
      <c r="B855" s="300" t="s">
        <v>1189</v>
      </c>
      <c r="C855" s="300" t="s">
        <v>1189</v>
      </c>
      <c r="D855" s="300" t="s">
        <v>1677</v>
      </c>
      <c r="E855" s="300" t="s">
        <v>248</v>
      </c>
      <c r="F855" s="301">
        <v>100000000</v>
      </c>
      <c r="G855" s="301">
        <v>0</v>
      </c>
      <c r="H855" s="301">
        <v>0</v>
      </c>
      <c r="I855" s="302">
        <v>0</v>
      </c>
      <c r="J855" s="302">
        <v>0</v>
      </c>
    </row>
    <row r="856" spans="1:10" ht="68.25" customHeight="1" x14ac:dyDescent="0.25">
      <c r="A856" s="299" t="s">
        <v>1362</v>
      </c>
      <c r="B856" s="300" t="s">
        <v>1189</v>
      </c>
      <c r="C856" s="300" t="s">
        <v>1189</v>
      </c>
      <c r="D856" s="300" t="s">
        <v>1363</v>
      </c>
      <c r="E856" s="300"/>
      <c r="F856" s="301">
        <v>0</v>
      </c>
      <c r="G856" s="301">
        <v>0</v>
      </c>
      <c r="H856" s="301">
        <v>0</v>
      </c>
      <c r="I856" s="302">
        <v>0</v>
      </c>
      <c r="J856" s="302">
        <v>0</v>
      </c>
    </row>
    <row r="857" spans="1:10" ht="124.5" customHeight="1" x14ac:dyDescent="0.25">
      <c r="A857" s="299" t="s">
        <v>1364</v>
      </c>
      <c r="B857" s="300" t="s">
        <v>1189</v>
      </c>
      <c r="C857" s="300" t="s">
        <v>1189</v>
      </c>
      <c r="D857" s="300" t="s">
        <v>1365</v>
      </c>
      <c r="E857" s="300"/>
      <c r="F857" s="301">
        <v>0</v>
      </c>
      <c r="G857" s="301">
        <v>0</v>
      </c>
      <c r="H857" s="301">
        <v>0</v>
      </c>
      <c r="I857" s="302">
        <v>0</v>
      </c>
      <c r="J857" s="302">
        <v>0</v>
      </c>
    </row>
    <row r="858" spans="1:10" ht="45.75" customHeight="1" x14ac:dyDescent="0.25">
      <c r="A858" s="299" t="s">
        <v>245</v>
      </c>
      <c r="B858" s="300" t="s">
        <v>1189</v>
      </c>
      <c r="C858" s="300" t="s">
        <v>1189</v>
      </c>
      <c r="D858" s="300" t="s">
        <v>1365</v>
      </c>
      <c r="E858" s="300" t="s">
        <v>246</v>
      </c>
      <c r="F858" s="301">
        <v>0</v>
      </c>
      <c r="G858" s="301">
        <v>0</v>
      </c>
      <c r="H858" s="301">
        <v>0</v>
      </c>
      <c r="I858" s="302">
        <v>0</v>
      </c>
      <c r="J858" s="302">
        <v>0</v>
      </c>
    </row>
    <row r="859" spans="1:10" ht="45.75" customHeight="1" x14ac:dyDescent="0.25">
      <c r="A859" s="299" t="s">
        <v>247</v>
      </c>
      <c r="B859" s="300" t="s">
        <v>1189</v>
      </c>
      <c r="C859" s="300" t="s">
        <v>1189</v>
      </c>
      <c r="D859" s="300" t="s">
        <v>1365</v>
      </c>
      <c r="E859" s="300" t="s">
        <v>248</v>
      </c>
      <c r="F859" s="301">
        <v>0</v>
      </c>
      <c r="G859" s="301">
        <v>0</v>
      </c>
      <c r="H859" s="301">
        <v>0</v>
      </c>
      <c r="I859" s="302">
        <v>0</v>
      </c>
      <c r="J859" s="302">
        <v>0</v>
      </c>
    </row>
    <row r="860" spans="1:10" ht="68.25" customHeight="1" x14ac:dyDescent="0.25">
      <c r="A860" s="299" t="s">
        <v>1633</v>
      </c>
      <c r="B860" s="300" t="s">
        <v>1189</v>
      </c>
      <c r="C860" s="300" t="s">
        <v>1189</v>
      </c>
      <c r="D860" s="300" t="s">
        <v>273</v>
      </c>
      <c r="E860" s="300"/>
      <c r="F860" s="301">
        <v>1293000</v>
      </c>
      <c r="G860" s="301">
        <v>1611000</v>
      </c>
      <c r="H860" s="301">
        <v>1351540.79</v>
      </c>
      <c r="I860" s="302">
        <v>104.5275166279969</v>
      </c>
      <c r="J860" s="302">
        <v>83.894524518932343</v>
      </c>
    </row>
    <row r="861" spans="1:10" ht="45.75" customHeight="1" x14ac:dyDescent="0.25">
      <c r="A861" s="299" t="s">
        <v>1655</v>
      </c>
      <c r="B861" s="300" t="s">
        <v>1189</v>
      </c>
      <c r="C861" s="300" t="s">
        <v>1189</v>
      </c>
      <c r="D861" s="300" t="s">
        <v>853</v>
      </c>
      <c r="E861" s="300"/>
      <c r="F861" s="301">
        <v>1293000</v>
      </c>
      <c r="G861" s="301">
        <v>1611000</v>
      </c>
      <c r="H861" s="301">
        <v>1351540.79</v>
      </c>
      <c r="I861" s="302">
        <v>104.5275166279969</v>
      </c>
      <c r="J861" s="302">
        <v>83.894524518932343</v>
      </c>
    </row>
    <row r="862" spans="1:10" ht="68.25" customHeight="1" x14ac:dyDescent="0.25">
      <c r="A862" s="299" t="s">
        <v>1678</v>
      </c>
      <c r="B862" s="300" t="s">
        <v>1189</v>
      </c>
      <c r="C862" s="300" t="s">
        <v>1189</v>
      </c>
      <c r="D862" s="300" t="s">
        <v>1679</v>
      </c>
      <c r="E862" s="300"/>
      <c r="F862" s="301">
        <v>1293000</v>
      </c>
      <c r="G862" s="301">
        <v>1611000</v>
      </c>
      <c r="H862" s="301">
        <v>1351540.79</v>
      </c>
      <c r="I862" s="302">
        <v>104.5275166279969</v>
      </c>
      <c r="J862" s="302">
        <v>83.894524518932343</v>
      </c>
    </row>
    <row r="863" spans="1:10" ht="102" customHeight="1" x14ac:dyDescent="0.25">
      <c r="A863" s="299" t="s">
        <v>1366</v>
      </c>
      <c r="B863" s="300" t="s">
        <v>1189</v>
      </c>
      <c r="C863" s="300" t="s">
        <v>1189</v>
      </c>
      <c r="D863" s="300" t="s">
        <v>1680</v>
      </c>
      <c r="E863" s="300"/>
      <c r="F863" s="301">
        <v>662000</v>
      </c>
      <c r="G863" s="301">
        <v>980000</v>
      </c>
      <c r="H863" s="301">
        <v>929000</v>
      </c>
      <c r="I863" s="302">
        <v>140.3323262839879</v>
      </c>
      <c r="J863" s="302">
        <v>94.795918367346943</v>
      </c>
    </row>
    <row r="864" spans="1:10" ht="113.25" customHeight="1" x14ac:dyDescent="0.25">
      <c r="A864" s="299" t="s">
        <v>242</v>
      </c>
      <c r="B864" s="300" t="s">
        <v>1189</v>
      </c>
      <c r="C864" s="300" t="s">
        <v>1189</v>
      </c>
      <c r="D864" s="300" t="s">
        <v>1680</v>
      </c>
      <c r="E864" s="300" t="s">
        <v>218</v>
      </c>
      <c r="F864" s="301">
        <v>662000</v>
      </c>
      <c r="G864" s="301">
        <v>929000</v>
      </c>
      <c r="H864" s="301">
        <v>929000</v>
      </c>
      <c r="I864" s="302">
        <v>140.3323262839879</v>
      </c>
      <c r="J864" s="302">
        <v>100</v>
      </c>
    </row>
    <row r="865" spans="1:10" ht="34.5" customHeight="1" x14ac:dyDescent="0.25">
      <c r="A865" s="299" t="s">
        <v>243</v>
      </c>
      <c r="B865" s="300" t="s">
        <v>1189</v>
      </c>
      <c r="C865" s="300" t="s">
        <v>1189</v>
      </c>
      <c r="D865" s="300" t="s">
        <v>1680</v>
      </c>
      <c r="E865" s="300" t="s">
        <v>220</v>
      </c>
      <c r="F865" s="301">
        <v>662000</v>
      </c>
      <c r="G865" s="301">
        <v>929000</v>
      </c>
      <c r="H865" s="301">
        <v>929000</v>
      </c>
      <c r="I865" s="302">
        <v>140.3323262839879</v>
      </c>
      <c r="J865" s="302">
        <v>100</v>
      </c>
    </row>
    <row r="866" spans="1:10" ht="45.75" customHeight="1" x14ac:dyDescent="0.25">
      <c r="A866" s="299" t="s">
        <v>245</v>
      </c>
      <c r="B866" s="300" t="s">
        <v>1189</v>
      </c>
      <c r="C866" s="300" t="s">
        <v>1189</v>
      </c>
      <c r="D866" s="300" t="s">
        <v>1680</v>
      </c>
      <c r="E866" s="300" t="s">
        <v>246</v>
      </c>
      <c r="F866" s="301">
        <v>0</v>
      </c>
      <c r="G866" s="301">
        <v>51000</v>
      </c>
      <c r="H866" s="301">
        <v>0</v>
      </c>
      <c r="I866" s="302">
        <v>0</v>
      </c>
      <c r="J866" s="302">
        <v>0</v>
      </c>
    </row>
    <row r="867" spans="1:10" ht="45.75" customHeight="1" x14ac:dyDescent="0.25">
      <c r="A867" s="299" t="s">
        <v>247</v>
      </c>
      <c r="B867" s="300" t="s">
        <v>1189</v>
      </c>
      <c r="C867" s="300" t="s">
        <v>1189</v>
      </c>
      <c r="D867" s="300" t="s">
        <v>1680</v>
      </c>
      <c r="E867" s="300" t="s">
        <v>248</v>
      </c>
      <c r="F867" s="301">
        <v>0</v>
      </c>
      <c r="G867" s="301">
        <v>51000</v>
      </c>
      <c r="H867" s="301">
        <v>0</v>
      </c>
      <c r="I867" s="302">
        <v>0</v>
      </c>
      <c r="J867" s="302">
        <v>0</v>
      </c>
    </row>
    <row r="868" spans="1:10" ht="124.5" customHeight="1" x14ac:dyDescent="0.25">
      <c r="A868" s="299" t="s">
        <v>1681</v>
      </c>
      <c r="B868" s="300" t="s">
        <v>1189</v>
      </c>
      <c r="C868" s="300" t="s">
        <v>1189</v>
      </c>
      <c r="D868" s="300" t="s">
        <v>1682</v>
      </c>
      <c r="E868" s="300"/>
      <c r="F868" s="301">
        <v>631000</v>
      </c>
      <c r="G868" s="301">
        <v>631000</v>
      </c>
      <c r="H868" s="301">
        <v>422540.79</v>
      </c>
      <c r="I868" s="302">
        <v>66.963675118858944</v>
      </c>
      <c r="J868" s="302">
        <v>66.963675118858944</v>
      </c>
    </row>
    <row r="869" spans="1:10" ht="113.25" customHeight="1" x14ac:dyDescent="0.25">
      <c r="A869" s="299" t="s">
        <v>242</v>
      </c>
      <c r="B869" s="300" t="s">
        <v>1189</v>
      </c>
      <c r="C869" s="300" t="s">
        <v>1189</v>
      </c>
      <c r="D869" s="300" t="s">
        <v>1682</v>
      </c>
      <c r="E869" s="300" t="s">
        <v>218</v>
      </c>
      <c r="F869" s="301">
        <v>631000</v>
      </c>
      <c r="G869" s="301">
        <v>631000</v>
      </c>
      <c r="H869" s="301">
        <v>422540.79</v>
      </c>
      <c r="I869" s="302">
        <v>66.963675118858944</v>
      </c>
      <c r="J869" s="302">
        <v>66.963675118858944</v>
      </c>
    </row>
    <row r="870" spans="1:10" ht="34.5" customHeight="1" x14ac:dyDescent="0.25">
      <c r="A870" s="299" t="s">
        <v>243</v>
      </c>
      <c r="B870" s="300" t="s">
        <v>1189</v>
      </c>
      <c r="C870" s="300" t="s">
        <v>1189</v>
      </c>
      <c r="D870" s="300" t="s">
        <v>1682</v>
      </c>
      <c r="E870" s="300" t="s">
        <v>220</v>
      </c>
      <c r="F870" s="301">
        <v>631000</v>
      </c>
      <c r="G870" s="301">
        <v>631000</v>
      </c>
      <c r="H870" s="301">
        <v>422540.79</v>
      </c>
      <c r="I870" s="302">
        <v>66.963675118858944</v>
      </c>
      <c r="J870" s="302">
        <v>66.963675118858944</v>
      </c>
    </row>
    <row r="871" spans="1:10" ht="15" customHeight="1" x14ac:dyDescent="0.25">
      <c r="A871" s="299" t="s">
        <v>1367</v>
      </c>
      <c r="B871" s="300" t="s">
        <v>1179</v>
      </c>
      <c r="C871" s="300"/>
      <c r="D871" s="300"/>
      <c r="E871" s="300"/>
      <c r="F871" s="301">
        <v>21361670</v>
      </c>
      <c r="G871" s="301">
        <v>20086740</v>
      </c>
      <c r="H871" s="301">
        <v>12409389.189999999</v>
      </c>
      <c r="I871" s="302">
        <v>58.091849513638202</v>
      </c>
      <c r="J871" s="302">
        <v>61.779010381973379</v>
      </c>
    </row>
    <row r="872" spans="1:10" ht="34.5" customHeight="1" x14ac:dyDescent="0.25">
      <c r="A872" s="299" t="s">
        <v>333</v>
      </c>
      <c r="B872" s="300" t="s">
        <v>1179</v>
      </c>
      <c r="C872" s="300" t="s">
        <v>1173</v>
      </c>
      <c r="D872" s="300"/>
      <c r="E872" s="300"/>
      <c r="F872" s="301">
        <v>20140000</v>
      </c>
      <c r="G872" s="301">
        <v>18645250</v>
      </c>
      <c r="H872" s="301">
        <v>11176380.5</v>
      </c>
      <c r="I872" s="302">
        <v>55.49344836146971</v>
      </c>
      <c r="J872" s="302">
        <v>59.942239980692136</v>
      </c>
    </row>
    <row r="873" spans="1:10" ht="34.5" customHeight="1" x14ac:dyDescent="0.25">
      <c r="A873" s="299" t="s">
        <v>941</v>
      </c>
      <c r="B873" s="300" t="s">
        <v>1179</v>
      </c>
      <c r="C873" s="300" t="s">
        <v>1173</v>
      </c>
      <c r="D873" s="300" t="s">
        <v>267</v>
      </c>
      <c r="E873" s="300"/>
      <c r="F873" s="301">
        <v>20140000</v>
      </c>
      <c r="G873" s="301">
        <v>18645250</v>
      </c>
      <c r="H873" s="301">
        <v>11176380.5</v>
      </c>
      <c r="I873" s="302">
        <v>55.49344836146971</v>
      </c>
      <c r="J873" s="302">
        <v>59.942239980692136</v>
      </c>
    </row>
    <row r="874" spans="1:10" ht="23.25" customHeight="1" x14ac:dyDescent="0.25">
      <c r="A874" s="299" t="s">
        <v>942</v>
      </c>
      <c r="B874" s="300" t="s">
        <v>1179</v>
      </c>
      <c r="C874" s="300" t="s">
        <v>1173</v>
      </c>
      <c r="D874" s="300" t="s">
        <v>268</v>
      </c>
      <c r="E874" s="300"/>
      <c r="F874" s="301">
        <v>600000</v>
      </c>
      <c r="G874" s="301">
        <v>0</v>
      </c>
      <c r="H874" s="301">
        <v>0</v>
      </c>
      <c r="I874" s="302">
        <v>0</v>
      </c>
      <c r="J874" s="302">
        <v>0</v>
      </c>
    </row>
    <row r="875" spans="1:10" ht="45.75" customHeight="1" x14ac:dyDescent="0.25">
      <c r="A875" s="299" t="s">
        <v>943</v>
      </c>
      <c r="B875" s="300" t="s">
        <v>1179</v>
      </c>
      <c r="C875" s="300" t="s">
        <v>1173</v>
      </c>
      <c r="D875" s="300" t="s">
        <v>269</v>
      </c>
      <c r="E875" s="300"/>
      <c r="F875" s="301">
        <v>600000</v>
      </c>
      <c r="G875" s="301">
        <v>0</v>
      </c>
      <c r="H875" s="301">
        <v>0</v>
      </c>
      <c r="I875" s="302">
        <v>0</v>
      </c>
      <c r="J875" s="302">
        <v>0</v>
      </c>
    </row>
    <row r="876" spans="1:10" ht="34.5" customHeight="1" x14ac:dyDescent="0.25">
      <c r="A876" s="299" t="s">
        <v>749</v>
      </c>
      <c r="B876" s="300" t="s">
        <v>1179</v>
      </c>
      <c r="C876" s="300" t="s">
        <v>1173</v>
      </c>
      <c r="D876" s="300" t="s">
        <v>750</v>
      </c>
      <c r="E876" s="300"/>
      <c r="F876" s="301">
        <v>600000</v>
      </c>
      <c r="G876" s="301">
        <v>0</v>
      </c>
      <c r="H876" s="301">
        <v>0</v>
      </c>
      <c r="I876" s="302">
        <v>0</v>
      </c>
      <c r="J876" s="302">
        <v>0</v>
      </c>
    </row>
    <row r="877" spans="1:10" ht="45.75" customHeight="1" x14ac:dyDescent="0.25">
      <c r="A877" s="299" t="s">
        <v>245</v>
      </c>
      <c r="B877" s="300" t="s">
        <v>1179</v>
      </c>
      <c r="C877" s="300" t="s">
        <v>1173</v>
      </c>
      <c r="D877" s="300" t="s">
        <v>750</v>
      </c>
      <c r="E877" s="300" t="s">
        <v>246</v>
      </c>
      <c r="F877" s="301">
        <v>600000</v>
      </c>
      <c r="G877" s="301">
        <v>0</v>
      </c>
      <c r="H877" s="301">
        <v>0</v>
      </c>
      <c r="I877" s="302">
        <v>0</v>
      </c>
      <c r="J877" s="302">
        <v>0</v>
      </c>
    </row>
    <row r="878" spans="1:10" ht="45.75" customHeight="1" x14ac:dyDescent="0.25">
      <c r="A878" s="299" t="s">
        <v>247</v>
      </c>
      <c r="B878" s="300" t="s">
        <v>1179</v>
      </c>
      <c r="C878" s="300" t="s">
        <v>1173</v>
      </c>
      <c r="D878" s="300" t="s">
        <v>750</v>
      </c>
      <c r="E878" s="300" t="s">
        <v>248</v>
      </c>
      <c r="F878" s="301">
        <v>600000</v>
      </c>
      <c r="G878" s="301">
        <v>0</v>
      </c>
      <c r="H878" s="301">
        <v>0</v>
      </c>
      <c r="I878" s="302">
        <v>0</v>
      </c>
      <c r="J878" s="302">
        <v>0</v>
      </c>
    </row>
    <row r="879" spans="1:10" ht="34.5" customHeight="1" x14ac:dyDescent="0.25">
      <c r="A879" s="299" t="s">
        <v>1011</v>
      </c>
      <c r="B879" s="300" t="s">
        <v>1179</v>
      </c>
      <c r="C879" s="300" t="s">
        <v>1173</v>
      </c>
      <c r="D879" s="300" t="s">
        <v>1010</v>
      </c>
      <c r="E879" s="300"/>
      <c r="F879" s="301">
        <v>0</v>
      </c>
      <c r="G879" s="301">
        <v>0</v>
      </c>
      <c r="H879" s="301">
        <v>0</v>
      </c>
      <c r="I879" s="302">
        <v>0</v>
      </c>
      <c r="J879" s="302">
        <v>0</v>
      </c>
    </row>
    <row r="880" spans="1:10" ht="23.25" customHeight="1" x14ac:dyDescent="0.25">
      <c r="A880" s="299" t="s">
        <v>1218</v>
      </c>
      <c r="B880" s="300" t="s">
        <v>1179</v>
      </c>
      <c r="C880" s="300" t="s">
        <v>1173</v>
      </c>
      <c r="D880" s="300" t="s">
        <v>1219</v>
      </c>
      <c r="E880" s="300"/>
      <c r="F880" s="301">
        <v>0</v>
      </c>
      <c r="G880" s="301">
        <v>0</v>
      </c>
      <c r="H880" s="301">
        <v>0</v>
      </c>
      <c r="I880" s="302">
        <v>0</v>
      </c>
      <c r="J880" s="302">
        <v>0</v>
      </c>
    </row>
    <row r="881" spans="1:10" ht="45.75" customHeight="1" x14ac:dyDescent="0.25">
      <c r="A881" s="299" t="s">
        <v>245</v>
      </c>
      <c r="B881" s="300" t="s">
        <v>1179</v>
      </c>
      <c r="C881" s="300" t="s">
        <v>1173</v>
      </c>
      <c r="D881" s="300" t="s">
        <v>1219</v>
      </c>
      <c r="E881" s="300" t="s">
        <v>246</v>
      </c>
      <c r="F881" s="301">
        <v>0</v>
      </c>
      <c r="G881" s="301">
        <v>0</v>
      </c>
      <c r="H881" s="301">
        <v>0</v>
      </c>
      <c r="I881" s="302">
        <v>0</v>
      </c>
      <c r="J881" s="302">
        <v>0</v>
      </c>
    </row>
    <row r="882" spans="1:10" ht="45.75" customHeight="1" x14ac:dyDescent="0.25">
      <c r="A882" s="299" t="s">
        <v>247</v>
      </c>
      <c r="B882" s="300" t="s">
        <v>1179</v>
      </c>
      <c r="C882" s="300" t="s">
        <v>1173</v>
      </c>
      <c r="D882" s="300" t="s">
        <v>1219</v>
      </c>
      <c r="E882" s="300" t="s">
        <v>248</v>
      </c>
      <c r="F882" s="301">
        <v>0</v>
      </c>
      <c r="G882" s="301">
        <v>0</v>
      </c>
      <c r="H882" s="301">
        <v>0</v>
      </c>
      <c r="I882" s="302">
        <v>0</v>
      </c>
      <c r="J882" s="302">
        <v>0</v>
      </c>
    </row>
    <row r="883" spans="1:10" ht="34.5" customHeight="1" x14ac:dyDescent="0.25">
      <c r="A883" s="299" t="s">
        <v>944</v>
      </c>
      <c r="B883" s="300" t="s">
        <v>1179</v>
      </c>
      <c r="C883" s="300" t="s">
        <v>1173</v>
      </c>
      <c r="D883" s="300" t="s">
        <v>295</v>
      </c>
      <c r="E883" s="300"/>
      <c r="F883" s="301">
        <v>19240000</v>
      </c>
      <c r="G883" s="301">
        <v>18645250</v>
      </c>
      <c r="H883" s="301">
        <v>11176380.5</v>
      </c>
      <c r="I883" s="302">
        <v>58.089295738045742</v>
      </c>
      <c r="J883" s="302">
        <v>59.942239980692136</v>
      </c>
    </row>
    <row r="884" spans="1:10" ht="68.25" customHeight="1" x14ac:dyDescent="0.25">
      <c r="A884" s="299" t="s">
        <v>945</v>
      </c>
      <c r="B884" s="300" t="s">
        <v>1179</v>
      </c>
      <c r="C884" s="300" t="s">
        <v>1173</v>
      </c>
      <c r="D884" s="300" t="s">
        <v>296</v>
      </c>
      <c r="E884" s="300"/>
      <c r="F884" s="301">
        <v>14540000</v>
      </c>
      <c r="G884" s="301">
        <v>15240000</v>
      </c>
      <c r="H884" s="301">
        <v>10148386.560000001</v>
      </c>
      <c r="I884" s="302">
        <v>69.796331224209084</v>
      </c>
      <c r="J884" s="302">
        <v>66.590462992125993</v>
      </c>
    </row>
    <row r="885" spans="1:10" ht="113.25" customHeight="1" x14ac:dyDescent="0.25">
      <c r="A885" s="299" t="s">
        <v>1220</v>
      </c>
      <c r="B885" s="300" t="s">
        <v>1179</v>
      </c>
      <c r="C885" s="300" t="s">
        <v>1173</v>
      </c>
      <c r="D885" s="300" t="s">
        <v>1221</v>
      </c>
      <c r="E885" s="300"/>
      <c r="F885" s="301">
        <v>14540000</v>
      </c>
      <c r="G885" s="301">
        <v>15240000</v>
      </c>
      <c r="H885" s="301">
        <v>10148386.560000001</v>
      </c>
      <c r="I885" s="302">
        <v>69.796331224209084</v>
      </c>
      <c r="J885" s="302">
        <v>66.590462992125993</v>
      </c>
    </row>
    <row r="886" spans="1:10" ht="57" customHeight="1" x14ac:dyDescent="0.25">
      <c r="A886" s="299" t="s">
        <v>277</v>
      </c>
      <c r="B886" s="300" t="s">
        <v>1179</v>
      </c>
      <c r="C886" s="300" t="s">
        <v>1173</v>
      </c>
      <c r="D886" s="300" t="s">
        <v>1221</v>
      </c>
      <c r="E886" s="300" t="s">
        <v>278</v>
      </c>
      <c r="F886" s="301">
        <v>14540000</v>
      </c>
      <c r="G886" s="301">
        <v>15240000</v>
      </c>
      <c r="H886" s="301">
        <v>10148386.560000001</v>
      </c>
      <c r="I886" s="302">
        <v>69.796331224209084</v>
      </c>
      <c r="J886" s="302">
        <v>66.590462992125993</v>
      </c>
    </row>
    <row r="887" spans="1:10" ht="23.25" customHeight="1" x14ac:dyDescent="0.25">
      <c r="A887" s="299" t="s">
        <v>279</v>
      </c>
      <c r="B887" s="300" t="s">
        <v>1179</v>
      </c>
      <c r="C887" s="300" t="s">
        <v>1173</v>
      </c>
      <c r="D887" s="300" t="s">
        <v>1221</v>
      </c>
      <c r="E887" s="300" t="s">
        <v>280</v>
      </c>
      <c r="F887" s="301">
        <v>14540000</v>
      </c>
      <c r="G887" s="301">
        <v>15240000</v>
      </c>
      <c r="H887" s="301">
        <v>10148386.560000001</v>
      </c>
      <c r="I887" s="302">
        <v>69.796331224209084</v>
      </c>
      <c r="J887" s="302">
        <v>66.590462992125993</v>
      </c>
    </row>
    <row r="888" spans="1:10" ht="34.5" customHeight="1" x14ac:dyDescent="0.25">
      <c r="A888" s="299" t="s">
        <v>1222</v>
      </c>
      <c r="B888" s="300" t="s">
        <v>1179</v>
      </c>
      <c r="C888" s="300" t="s">
        <v>1173</v>
      </c>
      <c r="D888" s="300" t="s">
        <v>1683</v>
      </c>
      <c r="E888" s="300"/>
      <c r="F888" s="301">
        <v>4700000</v>
      </c>
      <c r="G888" s="301">
        <v>3405250</v>
      </c>
      <c r="H888" s="301">
        <v>1027993.94</v>
      </c>
      <c r="I888" s="302">
        <v>21.8722114893617</v>
      </c>
      <c r="J888" s="302">
        <v>30.188501284780848</v>
      </c>
    </row>
    <row r="889" spans="1:10" ht="34.5" customHeight="1" x14ac:dyDescent="0.25">
      <c r="A889" s="299" t="s">
        <v>1684</v>
      </c>
      <c r="B889" s="300" t="s">
        <v>1179</v>
      </c>
      <c r="C889" s="300" t="s">
        <v>1173</v>
      </c>
      <c r="D889" s="300" t="s">
        <v>1685</v>
      </c>
      <c r="E889" s="300"/>
      <c r="F889" s="301">
        <v>4700000</v>
      </c>
      <c r="G889" s="301">
        <v>3405250</v>
      </c>
      <c r="H889" s="301">
        <v>1027993.94</v>
      </c>
      <c r="I889" s="302">
        <v>21.8722114893617</v>
      </c>
      <c r="J889" s="302">
        <v>30.188501284780848</v>
      </c>
    </row>
    <row r="890" spans="1:10" ht="45.75" customHeight="1" x14ac:dyDescent="0.25">
      <c r="A890" s="299" t="s">
        <v>245</v>
      </c>
      <c r="B890" s="300" t="s">
        <v>1179</v>
      </c>
      <c r="C890" s="300" t="s">
        <v>1173</v>
      </c>
      <c r="D890" s="300" t="s">
        <v>1685</v>
      </c>
      <c r="E890" s="300" t="s">
        <v>246</v>
      </c>
      <c r="F890" s="301">
        <v>700000</v>
      </c>
      <c r="G890" s="301">
        <v>0</v>
      </c>
      <c r="H890" s="301">
        <v>0</v>
      </c>
      <c r="I890" s="302">
        <v>0</v>
      </c>
      <c r="J890" s="302">
        <v>0</v>
      </c>
    </row>
    <row r="891" spans="1:10" ht="45.75" customHeight="1" x14ac:dyDescent="0.25">
      <c r="A891" s="299" t="s">
        <v>247</v>
      </c>
      <c r="B891" s="300" t="s">
        <v>1179</v>
      </c>
      <c r="C891" s="300" t="s">
        <v>1173</v>
      </c>
      <c r="D891" s="300" t="s">
        <v>1685</v>
      </c>
      <c r="E891" s="300" t="s">
        <v>248</v>
      </c>
      <c r="F891" s="301">
        <v>700000</v>
      </c>
      <c r="G891" s="301">
        <v>0</v>
      </c>
      <c r="H891" s="301">
        <v>0</v>
      </c>
      <c r="I891" s="302">
        <v>0</v>
      </c>
      <c r="J891" s="302">
        <v>0</v>
      </c>
    </row>
    <row r="892" spans="1:10" ht="57" customHeight="1" x14ac:dyDescent="0.25">
      <c r="A892" s="299" t="s">
        <v>277</v>
      </c>
      <c r="B892" s="300" t="s">
        <v>1179</v>
      </c>
      <c r="C892" s="300" t="s">
        <v>1173</v>
      </c>
      <c r="D892" s="300" t="s">
        <v>1685</v>
      </c>
      <c r="E892" s="300" t="s">
        <v>278</v>
      </c>
      <c r="F892" s="301">
        <v>4000000</v>
      </c>
      <c r="G892" s="301">
        <v>3405250</v>
      </c>
      <c r="H892" s="301">
        <v>1027993.94</v>
      </c>
      <c r="I892" s="302">
        <v>25.699848500000002</v>
      </c>
      <c r="J892" s="302">
        <v>30.188501284780848</v>
      </c>
    </row>
    <row r="893" spans="1:10" ht="23.25" customHeight="1" x14ac:dyDescent="0.25">
      <c r="A893" s="299" t="s">
        <v>279</v>
      </c>
      <c r="B893" s="300" t="s">
        <v>1179</v>
      </c>
      <c r="C893" s="300" t="s">
        <v>1173</v>
      </c>
      <c r="D893" s="300" t="s">
        <v>1685</v>
      </c>
      <c r="E893" s="300" t="s">
        <v>280</v>
      </c>
      <c r="F893" s="301">
        <v>4000000</v>
      </c>
      <c r="G893" s="301">
        <v>3405250</v>
      </c>
      <c r="H893" s="301">
        <v>1027993.94</v>
      </c>
      <c r="I893" s="302">
        <v>25.699848500000002</v>
      </c>
      <c r="J893" s="302">
        <v>30.188501284780848</v>
      </c>
    </row>
    <row r="894" spans="1:10" ht="23.25" customHeight="1" x14ac:dyDescent="0.25">
      <c r="A894" s="299" t="s">
        <v>1008</v>
      </c>
      <c r="B894" s="300" t="s">
        <v>1179</v>
      </c>
      <c r="C894" s="300" t="s">
        <v>1173</v>
      </c>
      <c r="D894" s="300" t="s">
        <v>297</v>
      </c>
      <c r="E894" s="300"/>
      <c r="F894" s="301">
        <v>300000</v>
      </c>
      <c r="G894" s="301">
        <v>0</v>
      </c>
      <c r="H894" s="301">
        <v>0</v>
      </c>
      <c r="I894" s="302">
        <v>0</v>
      </c>
      <c r="J894" s="302">
        <v>0</v>
      </c>
    </row>
    <row r="895" spans="1:10" ht="34.5" customHeight="1" x14ac:dyDescent="0.25">
      <c r="A895" s="299" t="s">
        <v>1686</v>
      </c>
      <c r="B895" s="300" t="s">
        <v>1179</v>
      </c>
      <c r="C895" s="300" t="s">
        <v>1173</v>
      </c>
      <c r="D895" s="300" t="s">
        <v>1687</v>
      </c>
      <c r="E895" s="300"/>
      <c r="F895" s="301">
        <v>300000</v>
      </c>
      <c r="G895" s="301">
        <v>0</v>
      </c>
      <c r="H895" s="301">
        <v>0</v>
      </c>
      <c r="I895" s="302">
        <v>0</v>
      </c>
      <c r="J895" s="302">
        <v>0</v>
      </c>
    </row>
    <row r="896" spans="1:10" ht="23.25" customHeight="1" x14ac:dyDescent="0.25">
      <c r="A896" s="299" t="s">
        <v>1688</v>
      </c>
      <c r="B896" s="300" t="s">
        <v>1179</v>
      </c>
      <c r="C896" s="300" t="s">
        <v>1173</v>
      </c>
      <c r="D896" s="300" t="s">
        <v>1689</v>
      </c>
      <c r="E896" s="300"/>
      <c r="F896" s="301">
        <v>300000</v>
      </c>
      <c r="G896" s="301">
        <v>0</v>
      </c>
      <c r="H896" s="301">
        <v>0</v>
      </c>
      <c r="I896" s="302">
        <v>0</v>
      </c>
      <c r="J896" s="302">
        <v>0</v>
      </c>
    </row>
    <row r="897" spans="1:10" ht="45.75" customHeight="1" x14ac:dyDescent="0.25">
      <c r="A897" s="299" t="s">
        <v>245</v>
      </c>
      <c r="B897" s="300" t="s">
        <v>1179</v>
      </c>
      <c r="C897" s="300" t="s">
        <v>1173</v>
      </c>
      <c r="D897" s="300" t="s">
        <v>1689</v>
      </c>
      <c r="E897" s="300" t="s">
        <v>246</v>
      </c>
      <c r="F897" s="301">
        <v>300000</v>
      </c>
      <c r="G897" s="301">
        <v>0</v>
      </c>
      <c r="H897" s="301">
        <v>0</v>
      </c>
      <c r="I897" s="302">
        <v>0</v>
      </c>
      <c r="J897" s="302">
        <v>0</v>
      </c>
    </row>
    <row r="898" spans="1:10" ht="45.75" customHeight="1" x14ac:dyDescent="0.25">
      <c r="A898" s="299" t="s">
        <v>247</v>
      </c>
      <c r="B898" s="300" t="s">
        <v>1179</v>
      </c>
      <c r="C898" s="300" t="s">
        <v>1173</v>
      </c>
      <c r="D898" s="300" t="s">
        <v>1689</v>
      </c>
      <c r="E898" s="300" t="s">
        <v>248</v>
      </c>
      <c r="F898" s="301">
        <v>300000</v>
      </c>
      <c r="G898" s="301">
        <v>0</v>
      </c>
      <c r="H898" s="301">
        <v>0</v>
      </c>
      <c r="I898" s="302">
        <v>0</v>
      </c>
      <c r="J898" s="302">
        <v>0</v>
      </c>
    </row>
    <row r="899" spans="1:10" ht="23.25" customHeight="1" x14ac:dyDescent="0.25">
      <c r="A899" s="299" t="s">
        <v>1368</v>
      </c>
      <c r="B899" s="300" t="s">
        <v>1179</v>
      </c>
      <c r="C899" s="300" t="s">
        <v>1189</v>
      </c>
      <c r="D899" s="300"/>
      <c r="E899" s="300"/>
      <c r="F899" s="301">
        <v>1221670</v>
      </c>
      <c r="G899" s="301">
        <v>1441490</v>
      </c>
      <c r="H899" s="301">
        <v>1233008.69</v>
      </c>
      <c r="I899" s="302">
        <v>100.9281303461655</v>
      </c>
      <c r="J899" s="302">
        <v>85.537096337817118</v>
      </c>
    </row>
    <row r="900" spans="1:10" ht="34.5" customHeight="1" x14ac:dyDescent="0.25">
      <c r="A900" s="299" t="s">
        <v>941</v>
      </c>
      <c r="B900" s="300" t="s">
        <v>1179</v>
      </c>
      <c r="C900" s="300" t="s">
        <v>1189</v>
      </c>
      <c r="D900" s="300" t="s">
        <v>267</v>
      </c>
      <c r="E900" s="300"/>
      <c r="F900" s="301">
        <v>1221670</v>
      </c>
      <c r="G900" s="301">
        <v>1441490</v>
      </c>
      <c r="H900" s="301">
        <v>1233008.69</v>
      </c>
      <c r="I900" s="302">
        <v>100.9281303461655</v>
      </c>
      <c r="J900" s="302">
        <v>85.537096337817118</v>
      </c>
    </row>
    <row r="901" spans="1:10" ht="23.25" customHeight="1" x14ac:dyDescent="0.25">
      <c r="A901" s="299" t="s">
        <v>1008</v>
      </c>
      <c r="B901" s="300" t="s">
        <v>1179</v>
      </c>
      <c r="C901" s="300" t="s">
        <v>1189</v>
      </c>
      <c r="D901" s="300" t="s">
        <v>297</v>
      </c>
      <c r="E901" s="300"/>
      <c r="F901" s="301">
        <v>1221670</v>
      </c>
      <c r="G901" s="301">
        <v>1441490</v>
      </c>
      <c r="H901" s="301">
        <v>1233008.69</v>
      </c>
      <c r="I901" s="302">
        <v>100.9281303461655</v>
      </c>
      <c r="J901" s="302">
        <v>85.537096337817118</v>
      </c>
    </row>
    <row r="902" spans="1:10" ht="45.75" customHeight="1" x14ac:dyDescent="0.25">
      <c r="A902" s="299" t="s">
        <v>1009</v>
      </c>
      <c r="B902" s="300" t="s">
        <v>1179</v>
      </c>
      <c r="C902" s="300" t="s">
        <v>1189</v>
      </c>
      <c r="D902" s="300" t="s">
        <v>1007</v>
      </c>
      <c r="E902" s="300"/>
      <c r="F902" s="301">
        <v>1221670</v>
      </c>
      <c r="G902" s="301">
        <v>1441490</v>
      </c>
      <c r="H902" s="301">
        <v>1233008.69</v>
      </c>
      <c r="I902" s="302">
        <v>100.9281303461655</v>
      </c>
      <c r="J902" s="302">
        <v>85.537096337817118</v>
      </c>
    </row>
    <row r="903" spans="1:10" ht="169.5" customHeight="1" x14ac:dyDescent="0.25">
      <c r="A903" s="299" t="s">
        <v>1331</v>
      </c>
      <c r="B903" s="300" t="s">
        <v>1179</v>
      </c>
      <c r="C903" s="300" t="s">
        <v>1189</v>
      </c>
      <c r="D903" s="300" t="s">
        <v>1332</v>
      </c>
      <c r="E903" s="300"/>
      <c r="F903" s="301">
        <v>1221670</v>
      </c>
      <c r="G903" s="301">
        <v>1441490</v>
      </c>
      <c r="H903" s="301">
        <v>1233008.69</v>
      </c>
      <c r="I903" s="302">
        <v>100.9281303461655</v>
      </c>
      <c r="J903" s="302">
        <v>85.537096337817118</v>
      </c>
    </row>
    <row r="904" spans="1:10" ht="57" customHeight="1" x14ac:dyDescent="0.25">
      <c r="A904" s="299" t="s">
        <v>277</v>
      </c>
      <c r="B904" s="300" t="s">
        <v>1179</v>
      </c>
      <c r="C904" s="300" t="s">
        <v>1189</v>
      </c>
      <c r="D904" s="300" t="s">
        <v>1332</v>
      </c>
      <c r="E904" s="300" t="s">
        <v>278</v>
      </c>
      <c r="F904" s="301">
        <v>1221670</v>
      </c>
      <c r="G904" s="301">
        <v>1441490</v>
      </c>
      <c r="H904" s="301">
        <v>1233008.69</v>
      </c>
      <c r="I904" s="302">
        <v>100.9281303461655</v>
      </c>
      <c r="J904" s="302">
        <v>85.537096337817118</v>
      </c>
    </row>
    <row r="905" spans="1:10" ht="23.25" customHeight="1" x14ac:dyDescent="0.25">
      <c r="A905" s="299" t="s">
        <v>279</v>
      </c>
      <c r="B905" s="300" t="s">
        <v>1179</v>
      </c>
      <c r="C905" s="300" t="s">
        <v>1189</v>
      </c>
      <c r="D905" s="300" t="s">
        <v>1332</v>
      </c>
      <c r="E905" s="300" t="s">
        <v>280</v>
      </c>
      <c r="F905" s="301">
        <v>1221670</v>
      </c>
      <c r="G905" s="301">
        <v>1441490</v>
      </c>
      <c r="H905" s="301">
        <v>1233008.69</v>
      </c>
      <c r="I905" s="302">
        <v>100.9281303461655</v>
      </c>
      <c r="J905" s="302">
        <v>85.537096337817118</v>
      </c>
    </row>
    <row r="906" spans="1:10" ht="15" customHeight="1" x14ac:dyDescent="0.25">
      <c r="A906" s="299" t="s">
        <v>1369</v>
      </c>
      <c r="B906" s="300" t="s">
        <v>1223</v>
      </c>
      <c r="C906" s="300"/>
      <c r="D906" s="300"/>
      <c r="E906" s="300"/>
      <c r="F906" s="301">
        <v>6465260765.8299999</v>
      </c>
      <c r="G906" s="301">
        <v>6241340914.3400002</v>
      </c>
      <c r="H906" s="301">
        <v>6148048965.3199997</v>
      </c>
      <c r="I906" s="302">
        <v>95.093596190481307</v>
      </c>
      <c r="J906" s="302">
        <v>98.505257919725963</v>
      </c>
    </row>
    <row r="907" spans="1:10" ht="15" customHeight="1" x14ac:dyDescent="0.25">
      <c r="A907" s="299" t="s">
        <v>340</v>
      </c>
      <c r="B907" s="300" t="s">
        <v>1223</v>
      </c>
      <c r="C907" s="300" t="s">
        <v>1171</v>
      </c>
      <c r="D907" s="300"/>
      <c r="E907" s="300"/>
      <c r="F907" s="301">
        <v>1672636777</v>
      </c>
      <c r="G907" s="301">
        <v>1460106312.3199999</v>
      </c>
      <c r="H907" s="301">
        <v>1439346155.73</v>
      </c>
      <c r="I907" s="302">
        <v>86.052523507917584</v>
      </c>
      <c r="J907" s="302">
        <v>98.578174998982533</v>
      </c>
    </row>
    <row r="908" spans="1:10" ht="23.25" customHeight="1" x14ac:dyDescent="0.25">
      <c r="A908" s="299" t="s">
        <v>843</v>
      </c>
      <c r="B908" s="300" t="s">
        <v>1223</v>
      </c>
      <c r="C908" s="300" t="s">
        <v>1171</v>
      </c>
      <c r="D908" s="300" t="s">
        <v>372</v>
      </c>
      <c r="E908" s="300"/>
      <c r="F908" s="301">
        <v>1579584700</v>
      </c>
      <c r="G908" s="301">
        <v>1459706312.3199999</v>
      </c>
      <c r="H908" s="301">
        <v>1438946155.73</v>
      </c>
      <c r="I908" s="302">
        <v>91.096486040286422</v>
      </c>
      <c r="J908" s="302">
        <v>98.577785379512093</v>
      </c>
    </row>
    <row r="909" spans="1:10" ht="23.25" customHeight="1" x14ac:dyDescent="0.25">
      <c r="A909" s="299" t="s">
        <v>347</v>
      </c>
      <c r="B909" s="300" t="s">
        <v>1223</v>
      </c>
      <c r="C909" s="300" t="s">
        <v>1171</v>
      </c>
      <c r="D909" s="300" t="s">
        <v>377</v>
      </c>
      <c r="E909" s="300"/>
      <c r="F909" s="301">
        <v>1579584700</v>
      </c>
      <c r="G909" s="301">
        <v>1459706312.3199999</v>
      </c>
      <c r="H909" s="301">
        <v>1438946155.73</v>
      </c>
      <c r="I909" s="302">
        <v>91.096486040286422</v>
      </c>
      <c r="J909" s="302">
        <v>98.577785379512093</v>
      </c>
    </row>
    <row r="910" spans="1:10" ht="57" customHeight="1" x14ac:dyDescent="0.25">
      <c r="A910" s="299" t="s">
        <v>950</v>
      </c>
      <c r="B910" s="300" t="s">
        <v>1223</v>
      </c>
      <c r="C910" s="300" t="s">
        <v>1171</v>
      </c>
      <c r="D910" s="300" t="s">
        <v>382</v>
      </c>
      <c r="E910" s="300"/>
      <c r="F910" s="301">
        <v>1577494700</v>
      </c>
      <c r="G910" s="301">
        <v>1456279312.3199999</v>
      </c>
      <c r="H910" s="301">
        <v>1435603620.0599999</v>
      </c>
      <c r="I910" s="302">
        <v>91.005289593682932</v>
      </c>
      <c r="J910" s="302">
        <v>98.580238551417622</v>
      </c>
    </row>
    <row r="911" spans="1:10" ht="113.25" customHeight="1" x14ac:dyDescent="0.25">
      <c r="A911" s="299" t="s">
        <v>1374</v>
      </c>
      <c r="B911" s="300" t="s">
        <v>1223</v>
      </c>
      <c r="C911" s="300" t="s">
        <v>1171</v>
      </c>
      <c r="D911" s="300" t="s">
        <v>1690</v>
      </c>
      <c r="E911" s="300"/>
      <c r="F911" s="301">
        <v>430031700</v>
      </c>
      <c r="G911" s="301">
        <v>397246312.31999999</v>
      </c>
      <c r="H911" s="301">
        <v>378182874.5</v>
      </c>
      <c r="I911" s="302">
        <v>87.943022456251484</v>
      </c>
      <c r="J911" s="302">
        <v>95.201103892276407</v>
      </c>
    </row>
    <row r="912" spans="1:10" ht="57" customHeight="1" x14ac:dyDescent="0.25">
      <c r="A912" s="299" t="s">
        <v>277</v>
      </c>
      <c r="B912" s="300" t="s">
        <v>1223</v>
      </c>
      <c r="C912" s="300" t="s">
        <v>1171</v>
      </c>
      <c r="D912" s="300" t="s">
        <v>1690</v>
      </c>
      <c r="E912" s="300" t="s">
        <v>278</v>
      </c>
      <c r="F912" s="301">
        <v>430031700</v>
      </c>
      <c r="G912" s="301">
        <v>397246312.31999999</v>
      </c>
      <c r="H912" s="301">
        <v>378182874.5</v>
      </c>
      <c r="I912" s="302">
        <v>87.943022456251484</v>
      </c>
      <c r="J912" s="302">
        <v>95.201103892276407</v>
      </c>
    </row>
    <row r="913" spans="1:10" ht="23.25" customHeight="1" x14ac:dyDescent="0.25">
      <c r="A913" s="299" t="s">
        <v>342</v>
      </c>
      <c r="B913" s="300" t="s">
        <v>1223</v>
      </c>
      <c r="C913" s="300" t="s">
        <v>1171</v>
      </c>
      <c r="D913" s="300" t="s">
        <v>1690</v>
      </c>
      <c r="E913" s="300" t="s">
        <v>343</v>
      </c>
      <c r="F913" s="301">
        <v>430031700</v>
      </c>
      <c r="G913" s="301">
        <v>397246312.31999999</v>
      </c>
      <c r="H913" s="301">
        <v>378182874.5</v>
      </c>
      <c r="I913" s="302">
        <v>87.943022456251484</v>
      </c>
      <c r="J913" s="302">
        <v>95.201103892276407</v>
      </c>
    </row>
    <row r="914" spans="1:10" ht="327" customHeight="1" x14ac:dyDescent="0.25">
      <c r="A914" s="299" t="s">
        <v>1691</v>
      </c>
      <c r="B914" s="300" t="s">
        <v>1223</v>
      </c>
      <c r="C914" s="300" t="s">
        <v>1171</v>
      </c>
      <c r="D914" s="300" t="s">
        <v>1692</v>
      </c>
      <c r="E914" s="300"/>
      <c r="F914" s="301">
        <v>1131672000</v>
      </c>
      <c r="G914" s="301">
        <v>1040274000</v>
      </c>
      <c r="H914" s="301">
        <v>1038936403.5599999</v>
      </c>
      <c r="I914" s="302">
        <v>91.805435104871364</v>
      </c>
      <c r="J914" s="302">
        <v>99.871418833884135</v>
      </c>
    </row>
    <row r="915" spans="1:10" ht="57" customHeight="1" x14ac:dyDescent="0.25">
      <c r="A915" s="299" t="s">
        <v>277</v>
      </c>
      <c r="B915" s="300" t="s">
        <v>1223</v>
      </c>
      <c r="C915" s="300" t="s">
        <v>1171</v>
      </c>
      <c r="D915" s="300" t="s">
        <v>1692</v>
      </c>
      <c r="E915" s="300" t="s">
        <v>278</v>
      </c>
      <c r="F915" s="301">
        <v>1131672000</v>
      </c>
      <c r="G915" s="301">
        <v>1040274000</v>
      </c>
      <c r="H915" s="301">
        <v>1038936403.5599999</v>
      </c>
      <c r="I915" s="302">
        <v>91.805435104871364</v>
      </c>
      <c r="J915" s="302">
        <v>99.871418833884135</v>
      </c>
    </row>
    <row r="916" spans="1:10" ht="23.25" customHeight="1" x14ac:dyDescent="0.25">
      <c r="A916" s="299" t="s">
        <v>342</v>
      </c>
      <c r="B916" s="300" t="s">
        <v>1223</v>
      </c>
      <c r="C916" s="300" t="s">
        <v>1171</v>
      </c>
      <c r="D916" s="300" t="s">
        <v>1692</v>
      </c>
      <c r="E916" s="300" t="s">
        <v>343</v>
      </c>
      <c r="F916" s="301">
        <v>1131672000</v>
      </c>
      <c r="G916" s="301">
        <v>1040274000</v>
      </c>
      <c r="H916" s="301">
        <v>1038936403.5599999</v>
      </c>
      <c r="I916" s="302">
        <v>91.805435104871364</v>
      </c>
      <c r="J916" s="302">
        <v>99.871418833884135</v>
      </c>
    </row>
    <row r="917" spans="1:10" ht="409.6" customHeight="1" x14ac:dyDescent="0.25">
      <c r="A917" s="299" t="s">
        <v>1693</v>
      </c>
      <c r="B917" s="300" t="s">
        <v>1223</v>
      </c>
      <c r="C917" s="300" t="s">
        <v>1171</v>
      </c>
      <c r="D917" s="300" t="s">
        <v>1694</v>
      </c>
      <c r="E917" s="300"/>
      <c r="F917" s="301">
        <v>15791000</v>
      </c>
      <c r="G917" s="301">
        <v>18759000</v>
      </c>
      <c r="H917" s="301">
        <v>18484342</v>
      </c>
      <c r="I917" s="302">
        <v>117.05618390222278</v>
      </c>
      <c r="J917" s="302">
        <v>98.535860120475505</v>
      </c>
    </row>
    <row r="918" spans="1:10" ht="57" customHeight="1" x14ac:dyDescent="0.25">
      <c r="A918" s="299" t="s">
        <v>277</v>
      </c>
      <c r="B918" s="300" t="s">
        <v>1223</v>
      </c>
      <c r="C918" s="300" t="s">
        <v>1171</v>
      </c>
      <c r="D918" s="300" t="s">
        <v>1694</v>
      </c>
      <c r="E918" s="300" t="s">
        <v>278</v>
      </c>
      <c r="F918" s="301">
        <v>15791000</v>
      </c>
      <c r="G918" s="301">
        <v>18759000</v>
      </c>
      <c r="H918" s="301">
        <v>18484342</v>
      </c>
      <c r="I918" s="302">
        <v>117.05618390222278</v>
      </c>
      <c r="J918" s="302">
        <v>98.535860120475505</v>
      </c>
    </row>
    <row r="919" spans="1:10" ht="102" customHeight="1" x14ac:dyDescent="0.25">
      <c r="A919" s="299" t="s">
        <v>344</v>
      </c>
      <c r="B919" s="300" t="s">
        <v>1223</v>
      </c>
      <c r="C919" s="300" t="s">
        <v>1171</v>
      </c>
      <c r="D919" s="300" t="s">
        <v>1694</v>
      </c>
      <c r="E919" s="300" t="s">
        <v>345</v>
      </c>
      <c r="F919" s="301">
        <v>15791000</v>
      </c>
      <c r="G919" s="301">
        <v>18759000</v>
      </c>
      <c r="H919" s="301">
        <v>18484342</v>
      </c>
      <c r="I919" s="302">
        <v>117.05618390222278</v>
      </c>
      <c r="J919" s="302">
        <v>98.535860120475505</v>
      </c>
    </row>
    <row r="920" spans="1:10" ht="79.5" customHeight="1" x14ac:dyDescent="0.25">
      <c r="A920" s="299" t="s">
        <v>751</v>
      </c>
      <c r="B920" s="300" t="s">
        <v>1223</v>
      </c>
      <c r="C920" s="300" t="s">
        <v>1171</v>
      </c>
      <c r="D920" s="300" t="s">
        <v>752</v>
      </c>
      <c r="E920" s="300"/>
      <c r="F920" s="301">
        <v>0</v>
      </c>
      <c r="G920" s="301">
        <v>0</v>
      </c>
      <c r="H920" s="301">
        <v>0</v>
      </c>
      <c r="I920" s="302">
        <v>0</v>
      </c>
      <c r="J920" s="302">
        <v>0</v>
      </c>
    </row>
    <row r="921" spans="1:10" ht="45.75" customHeight="1" x14ac:dyDescent="0.25">
      <c r="A921" s="299" t="s">
        <v>245</v>
      </c>
      <c r="B921" s="300" t="s">
        <v>1223</v>
      </c>
      <c r="C921" s="300" t="s">
        <v>1171</v>
      </c>
      <c r="D921" s="300" t="s">
        <v>752</v>
      </c>
      <c r="E921" s="300" t="s">
        <v>246</v>
      </c>
      <c r="F921" s="301">
        <v>0</v>
      </c>
      <c r="G921" s="301">
        <v>0</v>
      </c>
      <c r="H921" s="301">
        <v>0</v>
      </c>
      <c r="I921" s="302">
        <v>0</v>
      </c>
      <c r="J921" s="302">
        <v>0</v>
      </c>
    </row>
    <row r="922" spans="1:10" ht="45.75" customHeight="1" x14ac:dyDescent="0.25">
      <c r="A922" s="299" t="s">
        <v>247</v>
      </c>
      <c r="B922" s="300" t="s">
        <v>1223</v>
      </c>
      <c r="C922" s="300" t="s">
        <v>1171</v>
      </c>
      <c r="D922" s="300" t="s">
        <v>752</v>
      </c>
      <c r="E922" s="300" t="s">
        <v>248</v>
      </c>
      <c r="F922" s="301">
        <v>0</v>
      </c>
      <c r="G922" s="301">
        <v>0</v>
      </c>
      <c r="H922" s="301">
        <v>0</v>
      </c>
      <c r="I922" s="302">
        <v>0</v>
      </c>
      <c r="J922" s="302">
        <v>0</v>
      </c>
    </row>
    <row r="923" spans="1:10" ht="68.25" customHeight="1" x14ac:dyDescent="0.25">
      <c r="A923" s="299" t="s">
        <v>1370</v>
      </c>
      <c r="B923" s="300" t="s">
        <v>1223</v>
      </c>
      <c r="C923" s="300" t="s">
        <v>1171</v>
      </c>
      <c r="D923" s="300" t="s">
        <v>1371</v>
      </c>
      <c r="E923" s="300"/>
      <c r="F923" s="301">
        <v>0</v>
      </c>
      <c r="G923" s="301">
        <v>0</v>
      </c>
      <c r="H923" s="301">
        <v>0</v>
      </c>
      <c r="I923" s="302">
        <v>0</v>
      </c>
      <c r="J923" s="302">
        <v>0</v>
      </c>
    </row>
    <row r="924" spans="1:10" ht="45.75" customHeight="1" x14ac:dyDescent="0.25">
      <c r="A924" s="299" t="s">
        <v>245</v>
      </c>
      <c r="B924" s="300" t="s">
        <v>1223</v>
      </c>
      <c r="C924" s="300" t="s">
        <v>1171</v>
      </c>
      <c r="D924" s="300" t="s">
        <v>1371</v>
      </c>
      <c r="E924" s="300" t="s">
        <v>246</v>
      </c>
      <c r="F924" s="301">
        <v>0</v>
      </c>
      <c r="G924" s="301">
        <v>0</v>
      </c>
      <c r="H924" s="301">
        <v>0</v>
      </c>
      <c r="I924" s="302">
        <v>0</v>
      </c>
      <c r="J924" s="302">
        <v>0</v>
      </c>
    </row>
    <row r="925" spans="1:10" ht="45.75" customHeight="1" x14ac:dyDescent="0.25">
      <c r="A925" s="299" t="s">
        <v>247</v>
      </c>
      <c r="B925" s="300" t="s">
        <v>1223</v>
      </c>
      <c r="C925" s="300" t="s">
        <v>1171</v>
      </c>
      <c r="D925" s="300" t="s">
        <v>1371</v>
      </c>
      <c r="E925" s="300" t="s">
        <v>248</v>
      </c>
      <c r="F925" s="301">
        <v>0</v>
      </c>
      <c r="G925" s="301">
        <v>0</v>
      </c>
      <c r="H925" s="301">
        <v>0</v>
      </c>
      <c r="I925" s="302">
        <v>0</v>
      </c>
      <c r="J925" s="302">
        <v>0</v>
      </c>
    </row>
    <row r="926" spans="1:10" ht="135.75" customHeight="1" x14ac:dyDescent="0.25">
      <c r="A926" s="299" t="s">
        <v>844</v>
      </c>
      <c r="B926" s="300" t="s">
        <v>1223</v>
      </c>
      <c r="C926" s="300" t="s">
        <v>1171</v>
      </c>
      <c r="D926" s="300" t="s">
        <v>383</v>
      </c>
      <c r="E926" s="300"/>
      <c r="F926" s="301">
        <v>2090000</v>
      </c>
      <c r="G926" s="301">
        <v>3427000</v>
      </c>
      <c r="H926" s="301">
        <v>3342535.67</v>
      </c>
      <c r="I926" s="302">
        <v>159.92993636363636</v>
      </c>
      <c r="J926" s="302">
        <v>97.535327400058364</v>
      </c>
    </row>
    <row r="927" spans="1:10" ht="147" customHeight="1" x14ac:dyDescent="0.25">
      <c r="A927" s="299" t="s">
        <v>1695</v>
      </c>
      <c r="B927" s="300" t="s">
        <v>1223</v>
      </c>
      <c r="C927" s="300" t="s">
        <v>1171</v>
      </c>
      <c r="D927" s="300" t="s">
        <v>1696</v>
      </c>
      <c r="E927" s="300"/>
      <c r="F927" s="301">
        <v>0</v>
      </c>
      <c r="G927" s="301">
        <v>2900000</v>
      </c>
      <c r="H927" s="301">
        <v>2815558</v>
      </c>
      <c r="I927" s="302">
        <v>0</v>
      </c>
      <c r="J927" s="302">
        <v>97.088206896551725</v>
      </c>
    </row>
    <row r="928" spans="1:10" ht="57" customHeight="1" x14ac:dyDescent="0.25">
      <c r="A928" s="299" t="s">
        <v>277</v>
      </c>
      <c r="B928" s="300" t="s">
        <v>1223</v>
      </c>
      <c r="C928" s="300" t="s">
        <v>1171</v>
      </c>
      <c r="D928" s="300" t="s">
        <v>1696</v>
      </c>
      <c r="E928" s="300" t="s">
        <v>278</v>
      </c>
      <c r="F928" s="301">
        <v>0</v>
      </c>
      <c r="G928" s="301">
        <v>2900000</v>
      </c>
      <c r="H928" s="301">
        <v>2815558</v>
      </c>
      <c r="I928" s="302">
        <v>0</v>
      </c>
      <c r="J928" s="302">
        <v>97.088206896551725</v>
      </c>
    </row>
    <row r="929" spans="1:10" ht="23.25" customHeight="1" x14ac:dyDescent="0.25">
      <c r="A929" s="299" t="s">
        <v>342</v>
      </c>
      <c r="B929" s="300" t="s">
        <v>1223</v>
      </c>
      <c r="C929" s="300" t="s">
        <v>1171</v>
      </c>
      <c r="D929" s="300" t="s">
        <v>1696</v>
      </c>
      <c r="E929" s="300" t="s">
        <v>343</v>
      </c>
      <c r="F929" s="301">
        <v>0</v>
      </c>
      <c r="G929" s="301">
        <v>2900000</v>
      </c>
      <c r="H929" s="301">
        <v>2815558</v>
      </c>
      <c r="I929" s="302">
        <v>0</v>
      </c>
      <c r="J929" s="302">
        <v>97.088206896551725</v>
      </c>
    </row>
    <row r="930" spans="1:10" ht="68.25" customHeight="1" x14ac:dyDescent="0.25">
      <c r="A930" s="299" t="s">
        <v>1372</v>
      </c>
      <c r="B930" s="300" t="s">
        <v>1223</v>
      </c>
      <c r="C930" s="300" t="s">
        <v>1171</v>
      </c>
      <c r="D930" s="300" t="s">
        <v>1373</v>
      </c>
      <c r="E930" s="300"/>
      <c r="F930" s="301">
        <v>2090000</v>
      </c>
      <c r="G930" s="301">
        <v>527000</v>
      </c>
      <c r="H930" s="301">
        <v>526977.67000000004</v>
      </c>
      <c r="I930" s="302">
        <v>25.214242583732059</v>
      </c>
      <c r="J930" s="302">
        <v>99.995762808349156</v>
      </c>
    </row>
    <row r="931" spans="1:10" ht="57" customHeight="1" x14ac:dyDescent="0.25">
      <c r="A931" s="299" t="s">
        <v>277</v>
      </c>
      <c r="B931" s="300" t="s">
        <v>1223</v>
      </c>
      <c r="C931" s="300" t="s">
        <v>1171</v>
      </c>
      <c r="D931" s="300" t="s">
        <v>1373</v>
      </c>
      <c r="E931" s="300" t="s">
        <v>278</v>
      </c>
      <c r="F931" s="301">
        <v>2090000</v>
      </c>
      <c r="G931" s="301">
        <v>527000</v>
      </c>
      <c r="H931" s="301">
        <v>526977.67000000004</v>
      </c>
      <c r="I931" s="302">
        <v>25.214242583732059</v>
      </c>
      <c r="J931" s="302">
        <v>99.995762808349156</v>
      </c>
    </row>
    <row r="932" spans="1:10" ht="23.25" customHeight="1" x14ac:dyDescent="0.25">
      <c r="A932" s="299" t="s">
        <v>342</v>
      </c>
      <c r="B932" s="300" t="s">
        <v>1223</v>
      </c>
      <c r="C932" s="300" t="s">
        <v>1171</v>
      </c>
      <c r="D932" s="300" t="s">
        <v>1373</v>
      </c>
      <c r="E932" s="300" t="s">
        <v>343</v>
      </c>
      <c r="F932" s="301">
        <v>2090000</v>
      </c>
      <c r="G932" s="301">
        <v>527000</v>
      </c>
      <c r="H932" s="301">
        <v>526977.67000000004</v>
      </c>
      <c r="I932" s="302">
        <v>25.214242583732059</v>
      </c>
      <c r="J932" s="302">
        <v>99.995762808349156</v>
      </c>
    </row>
    <row r="933" spans="1:10" ht="57" customHeight="1" x14ac:dyDescent="0.25">
      <c r="A933" s="299" t="s">
        <v>356</v>
      </c>
      <c r="B933" s="300" t="s">
        <v>1223</v>
      </c>
      <c r="C933" s="300" t="s">
        <v>1171</v>
      </c>
      <c r="D933" s="300" t="s">
        <v>373</v>
      </c>
      <c r="E933" s="300"/>
      <c r="F933" s="301">
        <v>0</v>
      </c>
      <c r="G933" s="301">
        <v>0</v>
      </c>
      <c r="H933" s="301">
        <v>0</v>
      </c>
      <c r="I933" s="302">
        <v>0</v>
      </c>
      <c r="J933" s="302">
        <v>0</v>
      </c>
    </row>
    <row r="934" spans="1:10" ht="90.75" customHeight="1" x14ac:dyDescent="0.25">
      <c r="A934" s="299" t="s">
        <v>1697</v>
      </c>
      <c r="B934" s="300" t="s">
        <v>1223</v>
      </c>
      <c r="C934" s="300" t="s">
        <v>1171</v>
      </c>
      <c r="D934" s="300" t="s">
        <v>374</v>
      </c>
      <c r="E934" s="300"/>
      <c r="F934" s="301">
        <v>0</v>
      </c>
      <c r="G934" s="301">
        <v>0</v>
      </c>
      <c r="H934" s="301">
        <v>0</v>
      </c>
      <c r="I934" s="302">
        <v>0</v>
      </c>
      <c r="J934" s="302">
        <v>0</v>
      </c>
    </row>
    <row r="935" spans="1:10" ht="113.25" customHeight="1" x14ac:dyDescent="0.25">
      <c r="A935" s="299" t="s">
        <v>1374</v>
      </c>
      <c r="B935" s="300" t="s">
        <v>1223</v>
      </c>
      <c r="C935" s="300" t="s">
        <v>1171</v>
      </c>
      <c r="D935" s="300" t="s">
        <v>755</v>
      </c>
      <c r="E935" s="300"/>
      <c r="F935" s="301">
        <v>0</v>
      </c>
      <c r="G935" s="301">
        <v>0</v>
      </c>
      <c r="H935" s="301">
        <v>0</v>
      </c>
      <c r="I935" s="302">
        <v>0</v>
      </c>
      <c r="J935" s="302">
        <v>0</v>
      </c>
    </row>
    <row r="936" spans="1:10" ht="57" customHeight="1" x14ac:dyDescent="0.25">
      <c r="A936" s="299" t="s">
        <v>277</v>
      </c>
      <c r="B936" s="300" t="s">
        <v>1223</v>
      </c>
      <c r="C936" s="300" t="s">
        <v>1171</v>
      </c>
      <c r="D936" s="300" t="s">
        <v>755</v>
      </c>
      <c r="E936" s="300" t="s">
        <v>278</v>
      </c>
      <c r="F936" s="301">
        <v>0</v>
      </c>
      <c r="G936" s="301">
        <v>0</v>
      </c>
      <c r="H936" s="301">
        <v>0</v>
      </c>
      <c r="I936" s="302">
        <v>0</v>
      </c>
      <c r="J936" s="302">
        <v>0</v>
      </c>
    </row>
    <row r="937" spans="1:10" ht="23.25" customHeight="1" x14ac:dyDescent="0.25">
      <c r="A937" s="299" t="s">
        <v>342</v>
      </c>
      <c r="B937" s="300" t="s">
        <v>1223</v>
      </c>
      <c r="C937" s="300" t="s">
        <v>1171</v>
      </c>
      <c r="D937" s="300" t="s">
        <v>755</v>
      </c>
      <c r="E937" s="300" t="s">
        <v>343</v>
      </c>
      <c r="F937" s="301">
        <v>0</v>
      </c>
      <c r="G937" s="301">
        <v>0</v>
      </c>
      <c r="H937" s="301">
        <v>0</v>
      </c>
      <c r="I937" s="302">
        <v>0</v>
      </c>
      <c r="J937" s="302">
        <v>0</v>
      </c>
    </row>
    <row r="938" spans="1:10" ht="349.5" customHeight="1" x14ac:dyDescent="0.25">
      <c r="A938" s="299" t="s">
        <v>1375</v>
      </c>
      <c r="B938" s="300" t="s">
        <v>1223</v>
      </c>
      <c r="C938" s="300" t="s">
        <v>1171</v>
      </c>
      <c r="D938" s="300" t="s">
        <v>1376</v>
      </c>
      <c r="E938" s="300"/>
      <c r="F938" s="301">
        <v>0</v>
      </c>
      <c r="G938" s="301">
        <v>0</v>
      </c>
      <c r="H938" s="301">
        <v>0</v>
      </c>
      <c r="I938" s="302">
        <v>0</v>
      </c>
      <c r="J938" s="302">
        <v>0</v>
      </c>
    </row>
    <row r="939" spans="1:10" ht="57" customHeight="1" x14ac:dyDescent="0.25">
      <c r="A939" s="299" t="s">
        <v>277</v>
      </c>
      <c r="B939" s="300" t="s">
        <v>1223</v>
      </c>
      <c r="C939" s="300" t="s">
        <v>1171</v>
      </c>
      <c r="D939" s="300" t="s">
        <v>1376</v>
      </c>
      <c r="E939" s="300" t="s">
        <v>278</v>
      </c>
      <c r="F939" s="301">
        <v>0</v>
      </c>
      <c r="G939" s="301">
        <v>0</v>
      </c>
      <c r="H939" s="301">
        <v>0</v>
      </c>
      <c r="I939" s="302">
        <v>0</v>
      </c>
      <c r="J939" s="302">
        <v>0</v>
      </c>
    </row>
    <row r="940" spans="1:10" ht="23.25" customHeight="1" x14ac:dyDescent="0.25">
      <c r="A940" s="299" t="s">
        <v>342</v>
      </c>
      <c r="B940" s="300" t="s">
        <v>1223</v>
      </c>
      <c r="C940" s="300" t="s">
        <v>1171</v>
      </c>
      <c r="D940" s="300" t="s">
        <v>1376</v>
      </c>
      <c r="E940" s="300" t="s">
        <v>343</v>
      </c>
      <c r="F940" s="301">
        <v>0</v>
      </c>
      <c r="G940" s="301">
        <v>0</v>
      </c>
      <c r="H940" s="301">
        <v>0</v>
      </c>
      <c r="I940" s="302">
        <v>0</v>
      </c>
      <c r="J940" s="302">
        <v>0</v>
      </c>
    </row>
    <row r="941" spans="1:10" ht="409.6" customHeight="1" x14ac:dyDescent="0.25">
      <c r="A941" s="299" t="s">
        <v>1377</v>
      </c>
      <c r="B941" s="300" t="s">
        <v>1223</v>
      </c>
      <c r="C941" s="300" t="s">
        <v>1171</v>
      </c>
      <c r="D941" s="300" t="s">
        <v>1378</v>
      </c>
      <c r="E941" s="300"/>
      <c r="F941" s="301">
        <v>0</v>
      </c>
      <c r="G941" s="301">
        <v>0</v>
      </c>
      <c r="H941" s="301">
        <v>0</v>
      </c>
      <c r="I941" s="302">
        <v>0</v>
      </c>
      <c r="J941" s="302">
        <v>0</v>
      </c>
    </row>
    <row r="942" spans="1:10" ht="57" customHeight="1" x14ac:dyDescent="0.25">
      <c r="A942" s="299" t="s">
        <v>277</v>
      </c>
      <c r="B942" s="300" t="s">
        <v>1223</v>
      </c>
      <c r="C942" s="300" t="s">
        <v>1171</v>
      </c>
      <c r="D942" s="300" t="s">
        <v>1378</v>
      </c>
      <c r="E942" s="300" t="s">
        <v>278</v>
      </c>
      <c r="F942" s="301">
        <v>0</v>
      </c>
      <c r="G942" s="301">
        <v>0</v>
      </c>
      <c r="H942" s="301">
        <v>0</v>
      </c>
      <c r="I942" s="302">
        <v>0</v>
      </c>
      <c r="J942" s="302">
        <v>0</v>
      </c>
    </row>
    <row r="943" spans="1:10" ht="102" customHeight="1" x14ac:dyDescent="0.25">
      <c r="A943" s="299" t="s">
        <v>344</v>
      </c>
      <c r="B943" s="300" t="s">
        <v>1223</v>
      </c>
      <c r="C943" s="300" t="s">
        <v>1171</v>
      </c>
      <c r="D943" s="300" t="s">
        <v>1378</v>
      </c>
      <c r="E943" s="300" t="s">
        <v>345</v>
      </c>
      <c r="F943" s="301">
        <v>0</v>
      </c>
      <c r="G943" s="301">
        <v>0</v>
      </c>
      <c r="H943" s="301">
        <v>0</v>
      </c>
      <c r="I943" s="302">
        <v>0</v>
      </c>
      <c r="J943" s="302">
        <v>0</v>
      </c>
    </row>
    <row r="944" spans="1:10" ht="34.5" customHeight="1" x14ac:dyDescent="0.25">
      <c r="A944" s="299" t="s">
        <v>886</v>
      </c>
      <c r="B944" s="300" t="s">
        <v>1223</v>
      </c>
      <c r="C944" s="300" t="s">
        <v>1171</v>
      </c>
      <c r="D944" s="300" t="s">
        <v>887</v>
      </c>
      <c r="E944" s="300"/>
      <c r="F944" s="301">
        <v>93052077</v>
      </c>
      <c r="G944" s="301">
        <v>400000</v>
      </c>
      <c r="H944" s="301">
        <v>400000</v>
      </c>
      <c r="I944" s="302">
        <v>0.4298668153318061</v>
      </c>
      <c r="J944" s="302">
        <v>100</v>
      </c>
    </row>
    <row r="945" spans="1:10" ht="45.75" customHeight="1" x14ac:dyDescent="0.25">
      <c r="A945" s="299" t="s">
        <v>946</v>
      </c>
      <c r="B945" s="300" t="s">
        <v>1223</v>
      </c>
      <c r="C945" s="300" t="s">
        <v>1171</v>
      </c>
      <c r="D945" s="300" t="s">
        <v>947</v>
      </c>
      <c r="E945" s="300"/>
      <c r="F945" s="301">
        <v>93052077</v>
      </c>
      <c r="G945" s="301">
        <v>400000</v>
      </c>
      <c r="H945" s="301">
        <v>400000</v>
      </c>
      <c r="I945" s="302">
        <v>0.4298668153318061</v>
      </c>
      <c r="J945" s="302">
        <v>100</v>
      </c>
    </row>
    <row r="946" spans="1:10" ht="45.75" customHeight="1" x14ac:dyDescent="0.25">
      <c r="A946" s="299" t="s">
        <v>948</v>
      </c>
      <c r="B946" s="300" t="s">
        <v>1223</v>
      </c>
      <c r="C946" s="300" t="s">
        <v>1171</v>
      </c>
      <c r="D946" s="300" t="s">
        <v>949</v>
      </c>
      <c r="E946" s="300"/>
      <c r="F946" s="301">
        <v>93052077</v>
      </c>
      <c r="G946" s="301">
        <v>400000</v>
      </c>
      <c r="H946" s="301">
        <v>400000</v>
      </c>
      <c r="I946" s="302">
        <v>0.4298668153318061</v>
      </c>
      <c r="J946" s="302">
        <v>100</v>
      </c>
    </row>
    <row r="947" spans="1:10" ht="57" customHeight="1" x14ac:dyDescent="0.25">
      <c r="A947" s="299" t="s">
        <v>1698</v>
      </c>
      <c r="B947" s="300" t="s">
        <v>1223</v>
      </c>
      <c r="C947" s="300" t="s">
        <v>1171</v>
      </c>
      <c r="D947" s="300" t="s">
        <v>1699</v>
      </c>
      <c r="E947" s="300"/>
      <c r="F947" s="301">
        <v>0</v>
      </c>
      <c r="G947" s="301">
        <v>400000</v>
      </c>
      <c r="H947" s="301">
        <v>400000</v>
      </c>
      <c r="I947" s="302">
        <v>0</v>
      </c>
      <c r="J947" s="302">
        <v>100</v>
      </c>
    </row>
    <row r="948" spans="1:10" ht="45.75" customHeight="1" x14ac:dyDescent="0.25">
      <c r="A948" s="299" t="s">
        <v>287</v>
      </c>
      <c r="B948" s="300" t="s">
        <v>1223</v>
      </c>
      <c r="C948" s="300" t="s">
        <v>1171</v>
      </c>
      <c r="D948" s="300" t="s">
        <v>1699</v>
      </c>
      <c r="E948" s="300" t="s">
        <v>288</v>
      </c>
      <c r="F948" s="301">
        <v>0</v>
      </c>
      <c r="G948" s="301">
        <v>400000</v>
      </c>
      <c r="H948" s="301">
        <v>400000</v>
      </c>
      <c r="I948" s="302">
        <v>0</v>
      </c>
      <c r="J948" s="302">
        <v>100</v>
      </c>
    </row>
    <row r="949" spans="1:10" ht="15" customHeight="1" x14ac:dyDescent="0.25">
      <c r="A949" s="299" t="s">
        <v>289</v>
      </c>
      <c r="B949" s="300" t="s">
        <v>1223</v>
      </c>
      <c r="C949" s="300" t="s">
        <v>1171</v>
      </c>
      <c r="D949" s="300" t="s">
        <v>1699</v>
      </c>
      <c r="E949" s="300" t="s">
        <v>290</v>
      </c>
      <c r="F949" s="301">
        <v>0</v>
      </c>
      <c r="G949" s="301">
        <v>400000</v>
      </c>
      <c r="H949" s="301">
        <v>400000</v>
      </c>
      <c r="I949" s="302">
        <v>0</v>
      </c>
      <c r="J949" s="302">
        <v>100</v>
      </c>
    </row>
    <row r="950" spans="1:10" ht="57" customHeight="1" x14ac:dyDescent="0.25">
      <c r="A950" s="299" t="s">
        <v>753</v>
      </c>
      <c r="B950" s="300" t="s">
        <v>1223</v>
      </c>
      <c r="C950" s="300" t="s">
        <v>1171</v>
      </c>
      <c r="D950" s="300" t="s">
        <v>754</v>
      </c>
      <c r="E950" s="300"/>
      <c r="F950" s="301">
        <v>93052077</v>
      </c>
      <c r="G950" s="301">
        <v>0</v>
      </c>
      <c r="H950" s="301">
        <v>0</v>
      </c>
      <c r="I950" s="302">
        <v>0</v>
      </c>
      <c r="J950" s="302">
        <v>0</v>
      </c>
    </row>
    <row r="951" spans="1:10" ht="45.75" customHeight="1" x14ac:dyDescent="0.25">
      <c r="A951" s="299" t="s">
        <v>287</v>
      </c>
      <c r="B951" s="300" t="s">
        <v>1223</v>
      </c>
      <c r="C951" s="300" t="s">
        <v>1171</v>
      </c>
      <c r="D951" s="300" t="s">
        <v>754</v>
      </c>
      <c r="E951" s="300" t="s">
        <v>288</v>
      </c>
      <c r="F951" s="301">
        <v>93052077</v>
      </c>
      <c r="G951" s="301">
        <v>0</v>
      </c>
      <c r="H951" s="301">
        <v>0</v>
      </c>
      <c r="I951" s="302">
        <v>0</v>
      </c>
      <c r="J951" s="302">
        <v>0</v>
      </c>
    </row>
    <row r="952" spans="1:10" ht="15" customHeight="1" x14ac:dyDescent="0.25">
      <c r="A952" s="299" t="s">
        <v>289</v>
      </c>
      <c r="B952" s="300" t="s">
        <v>1223</v>
      </c>
      <c r="C952" s="300" t="s">
        <v>1171</v>
      </c>
      <c r="D952" s="300" t="s">
        <v>754</v>
      </c>
      <c r="E952" s="300" t="s">
        <v>290</v>
      </c>
      <c r="F952" s="301">
        <v>93052077</v>
      </c>
      <c r="G952" s="301">
        <v>0</v>
      </c>
      <c r="H952" s="301">
        <v>0</v>
      </c>
      <c r="I952" s="302">
        <v>0</v>
      </c>
      <c r="J952" s="302">
        <v>0</v>
      </c>
    </row>
    <row r="953" spans="1:10" ht="15" customHeight="1" x14ac:dyDescent="0.25">
      <c r="A953" s="299" t="s">
        <v>346</v>
      </c>
      <c r="B953" s="300" t="s">
        <v>1223</v>
      </c>
      <c r="C953" s="300" t="s">
        <v>1172</v>
      </c>
      <c r="D953" s="300"/>
      <c r="E953" s="300"/>
      <c r="F953" s="301">
        <v>4180192977.0300002</v>
      </c>
      <c r="G953" s="301">
        <v>4138753528.75</v>
      </c>
      <c r="H953" s="301">
        <v>4078233041.4899998</v>
      </c>
      <c r="I953" s="302">
        <v>97.560879698610421</v>
      </c>
      <c r="J953" s="302">
        <v>98.537712216018846</v>
      </c>
    </row>
    <row r="954" spans="1:10" ht="23.25" customHeight="1" x14ac:dyDescent="0.25">
      <c r="A954" s="299" t="s">
        <v>843</v>
      </c>
      <c r="B954" s="300" t="s">
        <v>1223</v>
      </c>
      <c r="C954" s="300" t="s">
        <v>1172</v>
      </c>
      <c r="D954" s="300" t="s">
        <v>372</v>
      </c>
      <c r="E954" s="300"/>
      <c r="F954" s="301">
        <v>3404007297.0300002</v>
      </c>
      <c r="G954" s="301">
        <v>3483772178.75</v>
      </c>
      <c r="H954" s="301">
        <v>3423251691.4899998</v>
      </c>
      <c r="I954" s="302">
        <v>100.56534527633916</v>
      </c>
      <c r="J954" s="302">
        <v>98.262788605145943</v>
      </c>
    </row>
    <row r="955" spans="1:10" ht="23.25" customHeight="1" x14ac:dyDescent="0.25">
      <c r="A955" s="299" t="s">
        <v>347</v>
      </c>
      <c r="B955" s="300" t="s">
        <v>1223</v>
      </c>
      <c r="C955" s="300" t="s">
        <v>1172</v>
      </c>
      <c r="D955" s="300" t="s">
        <v>377</v>
      </c>
      <c r="E955" s="300"/>
      <c r="F955" s="301">
        <v>3403357297.0300002</v>
      </c>
      <c r="G955" s="301">
        <v>3475221378.75</v>
      </c>
      <c r="H955" s="301">
        <v>3414700891.4899998</v>
      </c>
      <c r="I955" s="302">
        <v>100.33330601138759</v>
      </c>
      <c r="J955" s="302">
        <v>98.258514187612164</v>
      </c>
    </row>
    <row r="956" spans="1:10" ht="57" customHeight="1" x14ac:dyDescent="0.25">
      <c r="A956" s="299" t="s">
        <v>950</v>
      </c>
      <c r="B956" s="300" t="s">
        <v>1223</v>
      </c>
      <c r="C956" s="300" t="s">
        <v>1172</v>
      </c>
      <c r="D956" s="300" t="s">
        <v>382</v>
      </c>
      <c r="E956" s="300"/>
      <c r="F956" s="301">
        <v>2612491900</v>
      </c>
      <c r="G956" s="301">
        <v>2649827998.0799999</v>
      </c>
      <c r="H956" s="301">
        <v>2621649170.52</v>
      </c>
      <c r="I956" s="302">
        <v>100.35051861864146</v>
      </c>
      <c r="J956" s="302">
        <v>98.936578993790619</v>
      </c>
    </row>
    <row r="957" spans="1:10" ht="57" customHeight="1" x14ac:dyDescent="0.25">
      <c r="A957" s="299" t="s">
        <v>763</v>
      </c>
      <c r="B957" s="300" t="s">
        <v>1223</v>
      </c>
      <c r="C957" s="300" t="s">
        <v>1172</v>
      </c>
      <c r="D957" s="300" t="s">
        <v>1700</v>
      </c>
      <c r="E957" s="300"/>
      <c r="F957" s="301">
        <v>15676000</v>
      </c>
      <c r="G957" s="301">
        <v>1070000</v>
      </c>
      <c r="H957" s="301">
        <v>1070000</v>
      </c>
      <c r="I957" s="302">
        <v>6.8257208471548871</v>
      </c>
      <c r="J957" s="302">
        <v>100</v>
      </c>
    </row>
    <row r="958" spans="1:10" ht="57" customHeight="1" x14ac:dyDescent="0.25">
      <c r="A958" s="299" t="s">
        <v>277</v>
      </c>
      <c r="B958" s="300" t="s">
        <v>1223</v>
      </c>
      <c r="C958" s="300" t="s">
        <v>1172</v>
      </c>
      <c r="D958" s="300" t="s">
        <v>1700</v>
      </c>
      <c r="E958" s="300" t="s">
        <v>278</v>
      </c>
      <c r="F958" s="301">
        <v>15676000</v>
      </c>
      <c r="G958" s="301">
        <v>1070000</v>
      </c>
      <c r="H958" s="301">
        <v>1070000</v>
      </c>
      <c r="I958" s="302">
        <v>6.8257208471548871</v>
      </c>
      <c r="J958" s="302">
        <v>100</v>
      </c>
    </row>
    <row r="959" spans="1:10" ht="23.25" customHeight="1" x14ac:dyDescent="0.25">
      <c r="A959" s="299" t="s">
        <v>342</v>
      </c>
      <c r="B959" s="300" t="s">
        <v>1223</v>
      </c>
      <c r="C959" s="300" t="s">
        <v>1172</v>
      </c>
      <c r="D959" s="300" t="s">
        <v>1700</v>
      </c>
      <c r="E959" s="300" t="s">
        <v>343</v>
      </c>
      <c r="F959" s="301">
        <v>15676000</v>
      </c>
      <c r="G959" s="301">
        <v>1070000</v>
      </c>
      <c r="H959" s="301">
        <v>1070000</v>
      </c>
      <c r="I959" s="302">
        <v>6.8257208471548871</v>
      </c>
      <c r="J959" s="302">
        <v>100</v>
      </c>
    </row>
    <row r="960" spans="1:10" ht="57" customHeight="1" x14ac:dyDescent="0.25">
      <c r="A960" s="299" t="s">
        <v>1701</v>
      </c>
      <c r="B960" s="300" t="s">
        <v>1223</v>
      </c>
      <c r="C960" s="300" t="s">
        <v>1172</v>
      </c>
      <c r="D960" s="300" t="s">
        <v>1702</v>
      </c>
      <c r="E960" s="300"/>
      <c r="F960" s="301">
        <v>70047000</v>
      </c>
      <c r="G960" s="301">
        <v>75010000</v>
      </c>
      <c r="H960" s="301">
        <v>65362766</v>
      </c>
      <c r="I960" s="302">
        <v>93.312727168900878</v>
      </c>
      <c r="J960" s="302">
        <v>87.13873616851086</v>
      </c>
    </row>
    <row r="961" spans="1:10" ht="57" customHeight="1" x14ac:dyDescent="0.25">
      <c r="A961" s="299" t="s">
        <v>277</v>
      </c>
      <c r="B961" s="300" t="s">
        <v>1223</v>
      </c>
      <c r="C961" s="300" t="s">
        <v>1172</v>
      </c>
      <c r="D961" s="300" t="s">
        <v>1702</v>
      </c>
      <c r="E961" s="300" t="s">
        <v>278</v>
      </c>
      <c r="F961" s="301">
        <v>70047000</v>
      </c>
      <c r="G961" s="301">
        <v>75010000</v>
      </c>
      <c r="H961" s="301">
        <v>65362766</v>
      </c>
      <c r="I961" s="302">
        <v>93.312727168900878</v>
      </c>
      <c r="J961" s="302">
        <v>87.13873616851086</v>
      </c>
    </row>
    <row r="962" spans="1:10" ht="23.25" customHeight="1" x14ac:dyDescent="0.25">
      <c r="A962" s="299" t="s">
        <v>342</v>
      </c>
      <c r="B962" s="300" t="s">
        <v>1223</v>
      </c>
      <c r="C962" s="300" t="s">
        <v>1172</v>
      </c>
      <c r="D962" s="300" t="s">
        <v>1702</v>
      </c>
      <c r="E962" s="300" t="s">
        <v>343</v>
      </c>
      <c r="F962" s="301">
        <v>70047000</v>
      </c>
      <c r="G962" s="301">
        <v>75010000</v>
      </c>
      <c r="H962" s="301">
        <v>65362766</v>
      </c>
      <c r="I962" s="302">
        <v>93.312727168900878</v>
      </c>
      <c r="J962" s="302">
        <v>87.13873616851086</v>
      </c>
    </row>
    <row r="963" spans="1:10" ht="113.25" customHeight="1" x14ac:dyDescent="0.25">
      <c r="A963" s="299" t="s">
        <v>1374</v>
      </c>
      <c r="B963" s="300" t="s">
        <v>1223</v>
      </c>
      <c r="C963" s="300" t="s">
        <v>1172</v>
      </c>
      <c r="D963" s="300" t="s">
        <v>1690</v>
      </c>
      <c r="E963" s="300"/>
      <c r="F963" s="301">
        <v>343040900</v>
      </c>
      <c r="G963" s="301">
        <v>367801998.07999998</v>
      </c>
      <c r="H963" s="301">
        <v>354919046.42000002</v>
      </c>
      <c r="I963" s="302">
        <v>103.46260356126631</v>
      </c>
      <c r="J963" s="302">
        <v>96.497313302469394</v>
      </c>
    </row>
    <row r="964" spans="1:10" ht="57" customHeight="1" x14ac:dyDescent="0.25">
      <c r="A964" s="299" t="s">
        <v>277</v>
      </c>
      <c r="B964" s="300" t="s">
        <v>1223</v>
      </c>
      <c r="C964" s="300" t="s">
        <v>1172</v>
      </c>
      <c r="D964" s="300" t="s">
        <v>1690</v>
      </c>
      <c r="E964" s="300" t="s">
        <v>278</v>
      </c>
      <c r="F964" s="301">
        <v>343040900</v>
      </c>
      <c r="G964" s="301">
        <v>367801998.07999998</v>
      </c>
      <c r="H964" s="301">
        <v>354919046.42000002</v>
      </c>
      <c r="I964" s="302">
        <v>103.46260356126631</v>
      </c>
      <c r="J964" s="302">
        <v>96.497313302469394</v>
      </c>
    </row>
    <row r="965" spans="1:10" ht="23.25" customHeight="1" x14ac:dyDescent="0.25">
      <c r="A965" s="299" t="s">
        <v>279</v>
      </c>
      <c r="B965" s="300" t="s">
        <v>1223</v>
      </c>
      <c r="C965" s="300" t="s">
        <v>1172</v>
      </c>
      <c r="D965" s="300" t="s">
        <v>1690</v>
      </c>
      <c r="E965" s="300" t="s">
        <v>280</v>
      </c>
      <c r="F965" s="301">
        <v>20239320</v>
      </c>
      <c r="G965" s="301">
        <v>20039320</v>
      </c>
      <c r="H965" s="301">
        <v>17317707.550000001</v>
      </c>
      <c r="I965" s="302">
        <v>85.564670898034123</v>
      </c>
      <c r="J965" s="302">
        <v>86.418638706303412</v>
      </c>
    </row>
    <row r="966" spans="1:10" ht="23.25" customHeight="1" x14ac:dyDescent="0.25">
      <c r="A966" s="299" t="s">
        <v>342</v>
      </c>
      <c r="B966" s="300" t="s">
        <v>1223</v>
      </c>
      <c r="C966" s="300" t="s">
        <v>1172</v>
      </c>
      <c r="D966" s="300" t="s">
        <v>1690</v>
      </c>
      <c r="E966" s="300" t="s">
        <v>343</v>
      </c>
      <c r="F966" s="301">
        <v>322801580</v>
      </c>
      <c r="G966" s="301">
        <v>347762678.07999998</v>
      </c>
      <c r="H966" s="301">
        <v>337601338.87</v>
      </c>
      <c r="I966" s="302">
        <v>104.58478513952751</v>
      </c>
      <c r="J966" s="302">
        <v>97.078082310010728</v>
      </c>
    </row>
    <row r="967" spans="1:10" ht="409.6" customHeight="1" x14ac:dyDescent="0.25">
      <c r="A967" s="299" t="s">
        <v>1703</v>
      </c>
      <c r="B967" s="300" t="s">
        <v>1223</v>
      </c>
      <c r="C967" s="300" t="s">
        <v>1172</v>
      </c>
      <c r="D967" s="300" t="s">
        <v>1704</v>
      </c>
      <c r="E967" s="300"/>
      <c r="F967" s="301">
        <v>79511000</v>
      </c>
      <c r="G967" s="301">
        <v>79344000</v>
      </c>
      <c r="H967" s="301">
        <v>77103560.230000004</v>
      </c>
      <c r="I967" s="302">
        <v>96.972192816088338</v>
      </c>
      <c r="J967" s="302">
        <v>97.176295913994764</v>
      </c>
    </row>
    <row r="968" spans="1:10" ht="57" customHeight="1" x14ac:dyDescent="0.25">
      <c r="A968" s="299" t="s">
        <v>277</v>
      </c>
      <c r="B968" s="300" t="s">
        <v>1223</v>
      </c>
      <c r="C968" s="300" t="s">
        <v>1172</v>
      </c>
      <c r="D968" s="300" t="s">
        <v>1704</v>
      </c>
      <c r="E968" s="300" t="s">
        <v>278</v>
      </c>
      <c r="F968" s="301">
        <v>79511000</v>
      </c>
      <c r="G968" s="301">
        <v>79344000</v>
      </c>
      <c r="H968" s="301">
        <v>77103560.230000004</v>
      </c>
      <c r="I968" s="302">
        <v>96.972192816088338</v>
      </c>
      <c r="J968" s="302">
        <v>97.176295913994764</v>
      </c>
    </row>
    <row r="969" spans="1:10" ht="23.25" customHeight="1" x14ac:dyDescent="0.25">
      <c r="A969" s="299" t="s">
        <v>279</v>
      </c>
      <c r="B969" s="300" t="s">
        <v>1223</v>
      </c>
      <c r="C969" s="300" t="s">
        <v>1172</v>
      </c>
      <c r="D969" s="300" t="s">
        <v>1704</v>
      </c>
      <c r="E969" s="300" t="s">
        <v>280</v>
      </c>
      <c r="F969" s="301">
        <v>1406000</v>
      </c>
      <c r="G969" s="301">
        <v>1406000</v>
      </c>
      <c r="H969" s="301">
        <v>1405908.4</v>
      </c>
      <c r="I969" s="302">
        <v>99.993485064011381</v>
      </c>
      <c r="J969" s="302">
        <v>99.993485064011381</v>
      </c>
    </row>
    <row r="970" spans="1:10" ht="23.25" customHeight="1" x14ac:dyDescent="0.25">
      <c r="A970" s="299" t="s">
        <v>342</v>
      </c>
      <c r="B970" s="300" t="s">
        <v>1223</v>
      </c>
      <c r="C970" s="300" t="s">
        <v>1172</v>
      </c>
      <c r="D970" s="300" t="s">
        <v>1704</v>
      </c>
      <c r="E970" s="300" t="s">
        <v>343</v>
      </c>
      <c r="F970" s="301">
        <v>78105000</v>
      </c>
      <c r="G970" s="301">
        <v>77938000</v>
      </c>
      <c r="H970" s="301">
        <v>75697651.829999998</v>
      </c>
      <c r="I970" s="302">
        <v>96.917805300556935</v>
      </c>
      <c r="J970" s="302">
        <v>97.125473876671194</v>
      </c>
    </row>
    <row r="971" spans="1:10" ht="327" customHeight="1" x14ac:dyDescent="0.25">
      <c r="A971" s="299" t="s">
        <v>1691</v>
      </c>
      <c r="B971" s="300" t="s">
        <v>1223</v>
      </c>
      <c r="C971" s="300" t="s">
        <v>1172</v>
      </c>
      <c r="D971" s="300" t="s">
        <v>1692</v>
      </c>
      <c r="E971" s="300"/>
      <c r="F971" s="301">
        <v>2082169000</v>
      </c>
      <c r="G971" s="301">
        <v>2095895000</v>
      </c>
      <c r="H971" s="301">
        <v>2092778424.3699999</v>
      </c>
      <c r="I971" s="302">
        <v>100.50953713987674</v>
      </c>
      <c r="J971" s="302">
        <v>99.851300965458663</v>
      </c>
    </row>
    <row r="972" spans="1:10" ht="45.75" customHeight="1" x14ac:dyDescent="0.25">
      <c r="A972" s="299" t="s">
        <v>245</v>
      </c>
      <c r="B972" s="300" t="s">
        <v>1223</v>
      </c>
      <c r="C972" s="300" t="s">
        <v>1172</v>
      </c>
      <c r="D972" s="300" t="s">
        <v>1692</v>
      </c>
      <c r="E972" s="300" t="s">
        <v>246</v>
      </c>
      <c r="F972" s="301">
        <v>0</v>
      </c>
      <c r="G972" s="301">
        <v>128193.9</v>
      </c>
      <c r="H972" s="301">
        <v>128193.9</v>
      </c>
      <c r="I972" s="302">
        <v>0</v>
      </c>
      <c r="J972" s="302">
        <v>100</v>
      </c>
    </row>
    <row r="973" spans="1:10" ht="45.75" customHeight="1" x14ac:dyDescent="0.25">
      <c r="A973" s="299" t="s">
        <v>247</v>
      </c>
      <c r="B973" s="300" t="s">
        <v>1223</v>
      </c>
      <c r="C973" s="300" t="s">
        <v>1172</v>
      </c>
      <c r="D973" s="300" t="s">
        <v>1692</v>
      </c>
      <c r="E973" s="300" t="s">
        <v>248</v>
      </c>
      <c r="F973" s="301">
        <v>0</v>
      </c>
      <c r="G973" s="301">
        <v>128193.9</v>
      </c>
      <c r="H973" s="301">
        <v>128193.9</v>
      </c>
      <c r="I973" s="302">
        <v>0</v>
      </c>
      <c r="J973" s="302">
        <v>100</v>
      </c>
    </row>
    <row r="974" spans="1:10" ht="57" customHeight="1" x14ac:dyDescent="0.25">
      <c r="A974" s="299" t="s">
        <v>277</v>
      </c>
      <c r="B974" s="300" t="s">
        <v>1223</v>
      </c>
      <c r="C974" s="300" t="s">
        <v>1172</v>
      </c>
      <c r="D974" s="300" t="s">
        <v>1692</v>
      </c>
      <c r="E974" s="300" t="s">
        <v>278</v>
      </c>
      <c r="F974" s="301">
        <v>2082169000</v>
      </c>
      <c r="G974" s="301">
        <v>2095766806.0999999</v>
      </c>
      <c r="H974" s="301">
        <v>2092650230.47</v>
      </c>
      <c r="I974" s="302">
        <v>100.50338039179336</v>
      </c>
      <c r="J974" s="302">
        <v>99.851291869833574</v>
      </c>
    </row>
    <row r="975" spans="1:10" ht="23.25" customHeight="1" x14ac:dyDescent="0.25">
      <c r="A975" s="299" t="s">
        <v>279</v>
      </c>
      <c r="B975" s="300" t="s">
        <v>1223</v>
      </c>
      <c r="C975" s="300" t="s">
        <v>1172</v>
      </c>
      <c r="D975" s="300" t="s">
        <v>1692</v>
      </c>
      <c r="E975" s="300" t="s">
        <v>280</v>
      </c>
      <c r="F975" s="301">
        <v>115209000</v>
      </c>
      <c r="G975" s="301">
        <v>114645000</v>
      </c>
      <c r="H975" s="301">
        <v>114133924.08</v>
      </c>
      <c r="I975" s="302">
        <v>99.066847277556434</v>
      </c>
      <c r="J975" s="302">
        <v>99.554210022242572</v>
      </c>
    </row>
    <row r="976" spans="1:10" ht="23.25" customHeight="1" x14ac:dyDescent="0.25">
      <c r="A976" s="299" t="s">
        <v>342</v>
      </c>
      <c r="B976" s="300" t="s">
        <v>1223</v>
      </c>
      <c r="C976" s="300" t="s">
        <v>1172</v>
      </c>
      <c r="D976" s="300" t="s">
        <v>1692</v>
      </c>
      <c r="E976" s="300" t="s">
        <v>343</v>
      </c>
      <c r="F976" s="301">
        <v>1966960000</v>
      </c>
      <c r="G976" s="301">
        <v>1981121806.0999999</v>
      </c>
      <c r="H976" s="301">
        <v>1978516306.3900001</v>
      </c>
      <c r="I976" s="302">
        <v>100.58752116921545</v>
      </c>
      <c r="J976" s="302">
        <v>99.868483618625703</v>
      </c>
    </row>
    <row r="977" spans="1:10" ht="409.6" customHeight="1" x14ac:dyDescent="0.25">
      <c r="A977" s="299" t="s">
        <v>1693</v>
      </c>
      <c r="B977" s="300" t="s">
        <v>1223</v>
      </c>
      <c r="C977" s="300" t="s">
        <v>1172</v>
      </c>
      <c r="D977" s="300" t="s">
        <v>1694</v>
      </c>
      <c r="E977" s="300"/>
      <c r="F977" s="301">
        <v>22048000</v>
      </c>
      <c r="G977" s="301">
        <v>30707000</v>
      </c>
      <c r="H977" s="301">
        <v>30415373.5</v>
      </c>
      <c r="I977" s="302">
        <v>137.95071435050798</v>
      </c>
      <c r="J977" s="302">
        <v>99.050293092780151</v>
      </c>
    </row>
    <row r="978" spans="1:10" ht="57" customHeight="1" x14ac:dyDescent="0.25">
      <c r="A978" s="299" t="s">
        <v>277</v>
      </c>
      <c r="B978" s="300" t="s">
        <v>1223</v>
      </c>
      <c r="C978" s="300" t="s">
        <v>1172</v>
      </c>
      <c r="D978" s="300" t="s">
        <v>1694</v>
      </c>
      <c r="E978" s="300" t="s">
        <v>278</v>
      </c>
      <c r="F978" s="301">
        <v>22048000</v>
      </c>
      <c r="G978" s="301">
        <v>30707000</v>
      </c>
      <c r="H978" s="301">
        <v>30415373.5</v>
      </c>
      <c r="I978" s="302">
        <v>137.95071435050798</v>
      </c>
      <c r="J978" s="302">
        <v>99.050293092780151</v>
      </c>
    </row>
    <row r="979" spans="1:10" ht="102" customHeight="1" x14ac:dyDescent="0.25">
      <c r="A979" s="299" t="s">
        <v>344</v>
      </c>
      <c r="B979" s="300" t="s">
        <v>1223</v>
      </c>
      <c r="C979" s="300" t="s">
        <v>1172</v>
      </c>
      <c r="D979" s="300" t="s">
        <v>1694</v>
      </c>
      <c r="E979" s="300" t="s">
        <v>345</v>
      </c>
      <c r="F979" s="301">
        <v>22048000</v>
      </c>
      <c r="G979" s="301">
        <v>30707000</v>
      </c>
      <c r="H979" s="301">
        <v>30415373.5</v>
      </c>
      <c r="I979" s="302">
        <v>137.95071435050798</v>
      </c>
      <c r="J979" s="302">
        <v>99.050293092780151</v>
      </c>
    </row>
    <row r="980" spans="1:10" ht="135.75" customHeight="1" x14ac:dyDescent="0.25">
      <c r="A980" s="299" t="s">
        <v>844</v>
      </c>
      <c r="B980" s="300" t="s">
        <v>1223</v>
      </c>
      <c r="C980" s="300" t="s">
        <v>1172</v>
      </c>
      <c r="D980" s="300" t="s">
        <v>383</v>
      </c>
      <c r="E980" s="300"/>
      <c r="F980" s="301">
        <v>266149000</v>
      </c>
      <c r="G980" s="301">
        <v>274374157.69999999</v>
      </c>
      <c r="H980" s="301">
        <v>266481563.94999999</v>
      </c>
      <c r="I980" s="302">
        <v>100.12495404829625</v>
      </c>
      <c r="J980" s="302">
        <v>97.123419415238899</v>
      </c>
    </row>
    <row r="981" spans="1:10" ht="90.75" customHeight="1" x14ac:dyDescent="0.25">
      <c r="A981" s="299" t="s">
        <v>1705</v>
      </c>
      <c r="B981" s="300" t="s">
        <v>1223</v>
      </c>
      <c r="C981" s="300" t="s">
        <v>1172</v>
      </c>
      <c r="D981" s="300" t="s">
        <v>1706</v>
      </c>
      <c r="E981" s="300"/>
      <c r="F981" s="301">
        <v>150000</v>
      </c>
      <c r="G981" s="301">
        <v>104000</v>
      </c>
      <c r="H981" s="301">
        <v>85892</v>
      </c>
      <c r="I981" s="302">
        <v>57.261333333333333</v>
      </c>
      <c r="J981" s="302">
        <v>82.588461538461544</v>
      </c>
    </row>
    <row r="982" spans="1:10" ht="23.25" customHeight="1" x14ac:dyDescent="0.25">
      <c r="A982" s="299" t="s">
        <v>351</v>
      </c>
      <c r="B982" s="300" t="s">
        <v>1223</v>
      </c>
      <c r="C982" s="300" t="s">
        <v>1172</v>
      </c>
      <c r="D982" s="300" t="s">
        <v>1706</v>
      </c>
      <c r="E982" s="300" t="s">
        <v>352</v>
      </c>
      <c r="F982" s="301">
        <v>150000</v>
      </c>
      <c r="G982" s="301">
        <v>104000</v>
      </c>
      <c r="H982" s="301">
        <v>85892</v>
      </c>
      <c r="I982" s="302">
        <v>57.261333333333333</v>
      </c>
      <c r="J982" s="302">
        <v>82.588461538461544</v>
      </c>
    </row>
    <row r="983" spans="1:10" ht="45.75" customHeight="1" x14ac:dyDescent="0.25">
      <c r="A983" s="299" t="s">
        <v>353</v>
      </c>
      <c r="B983" s="300" t="s">
        <v>1223</v>
      </c>
      <c r="C983" s="300" t="s">
        <v>1172</v>
      </c>
      <c r="D983" s="300" t="s">
        <v>1706</v>
      </c>
      <c r="E983" s="300" t="s">
        <v>354</v>
      </c>
      <c r="F983" s="301">
        <v>150000</v>
      </c>
      <c r="G983" s="301">
        <v>104000</v>
      </c>
      <c r="H983" s="301">
        <v>85892</v>
      </c>
      <c r="I983" s="302">
        <v>57.261333333333333</v>
      </c>
      <c r="J983" s="302">
        <v>82.588461538461544</v>
      </c>
    </row>
    <row r="984" spans="1:10" ht="90.75" customHeight="1" x14ac:dyDescent="0.25">
      <c r="A984" s="299" t="s">
        <v>1707</v>
      </c>
      <c r="B984" s="300" t="s">
        <v>1223</v>
      </c>
      <c r="C984" s="300" t="s">
        <v>1172</v>
      </c>
      <c r="D984" s="300" t="s">
        <v>1708</v>
      </c>
      <c r="E984" s="300"/>
      <c r="F984" s="301">
        <v>169317000</v>
      </c>
      <c r="G984" s="301">
        <v>166480157.69999999</v>
      </c>
      <c r="H984" s="301">
        <v>164234832.88</v>
      </c>
      <c r="I984" s="302">
        <v>96.998430683274563</v>
      </c>
      <c r="J984" s="302">
        <v>98.65129583547963</v>
      </c>
    </row>
    <row r="985" spans="1:10" ht="57" customHeight="1" x14ac:dyDescent="0.25">
      <c r="A985" s="299" t="s">
        <v>277</v>
      </c>
      <c r="B985" s="300" t="s">
        <v>1223</v>
      </c>
      <c r="C985" s="300" t="s">
        <v>1172</v>
      </c>
      <c r="D985" s="300" t="s">
        <v>1708</v>
      </c>
      <c r="E985" s="300" t="s">
        <v>278</v>
      </c>
      <c r="F985" s="301">
        <v>169317000</v>
      </c>
      <c r="G985" s="301">
        <v>166480157.69999999</v>
      </c>
      <c r="H985" s="301">
        <v>164234832.88</v>
      </c>
      <c r="I985" s="302">
        <v>96.998430683274563</v>
      </c>
      <c r="J985" s="302">
        <v>98.65129583547963</v>
      </c>
    </row>
    <row r="986" spans="1:10" ht="23.25" customHeight="1" x14ac:dyDescent="0.25">
      <c r="A986" s="299" t="s">
        <v>342</v>
      </c>
      <c r="B986" s="300" t="s">
        <v>1223</v>
      </c>
      <c r="C986" s="300" t="s">
        <v>1172</v>
      </c>
      <c r="D986" s="300" t="s">
        <v>1708</v>
      </c>
      <c r="E986" s="300" t="s">
        <v>343</v>
      </c>
      <c r="F986" s="301">
        <v>169317000</v>
      </c>
      <c r="G986" s="301">
        <v>166480157.69999999</v>
      </c>
      <c r="H986" s="301">
        <v>164234832.88</v>
      </c>
      <c r="I986" s="302">
        <v>96.998430683274563</v>
      </c>
      <c r="J986" s="302">
        <v>98.65129583547963</v>
      </c>
    </row>
    <row r="987" spans="1:10" ht="113.25" customHeight="1" x14ac:dyDescent="0.25">
      <c r="A987" s="299" t="s">
        <v>1709</v>
      </c>
      <c r="B987" s="300" t="s">
        <v>1223</v>
      </c>
      <c r="C987" s="300" t="s">
        <v>1172</v>
      </c>
      <c r="D987" s="300" t="s">
        <v>1710</v>
      </c>
      <c r="E987" s="300"/>
      <c r="F987" s="301">
        <v>96682000</v>
      </c>
      <c r="G987" s="301">
        <v>107790000</v>
      </c>
      <c r="H987" s="301">
        <v>102160839.06999999</v>
      </c>
      <c r="I987" s="302">
        <v>105.66686567303117</v>
      </c>
      <c r="J987" s="302">
        <v>94.777659402541971</v>
      </c>
    </row>
    <row r="988" spans="1:10" ht="57" customHeight="1" x14ac:dyDescent="0.25">
      <c r="A988" s="299" t="s">
        <v>277</v>
      </c>
      <c r="B988" s="300" t="s">
        <v>1223</v>
      </c>
      <c r="C988" s="300" t="s">
        <v>1172</v>
      </c>
      <c r="D988" s="300" t="s">
        <v>1710</v>
      </c>
      <c r="E988" s="300" t="s">
        <v>278</v>
      </c>
      <c r="F988" s="301">
        <v>96682000</v>
      </c>
      <c r="G988" s="301">
        <v>107790000</v>
      </c>
      <c r="H988" s="301">
        <v>102160839.06999999</v>
      </c>
      <c r="I988" s="302">
        <v>105.66686567303117</v>
      </c>
      <c r="J988" s="302">
        <v>94.777659402541971</v>
      </c>
    </row>
    <row r="989" spans="1:10" ht="23.25" customHeight="1" x14ac:dyDescent="0.25">
      <c r="A989" s="299" t="s">
        <v>342</v>
      </c>
      <c r="B989" s="300" t="s">
        <v>1223</v>
      </c>
      <c r="C989" s="300" t="s">
        <v>1172</v>
      </c>
      <c r="D989" s="300" t="s">
        <v>1710</v>
      </c>
      <c r="E989" s="300" t="s">
        <v>343</v>
      </c>
      <c r="F989" s="301">
        <v>96682000</v>
      </c>
      <c r="G989" s="301">
        <v>107790000</v>
      </c>
      <c r="H989" s="301">
        <v>102160839.06999999</v>
      </c>
      <c r="I989" s="302">
        <v>105.66686567303117</v>
      </c>
      <c r="J989" s="302">
        <v>94.777659402541971</v>
      </c>
    </row>
    <row r="990" spans="1:10" ht="113.25" customHeight="1" x14ac:dyDescent="0.25">
      <c r="A990" s="299" t="s">
        <v>951</v>
      </c>
      <c r="B990" s="300" t="s">
        <v>1223</v>
      </c>
      <c r="C990" s="300" t="s">
        <v>1172</v>
      </c>
      <c r="D990" s="300" t="s">
        <v>1711</v>
      </c>
      <c r="E990" s="300"/>
      <c r="F990" s="301">
        <v>9365000</v>
      </c>
      <c r="G990" s="301">
        <v>9365000</v>
      </c>
      <c r="H990" s="301">
        <v>9192375.1699999999</v>
      </c>
      <c r="I990" s="302">
        <v>98.156702295782168</v>
      </c>
      <c r="J990" s="302">
        <v>98.156702295782168</v>
      </c>
    </row>
    <row r="991" spans="1:10" ht="113.25" customHeight="1" x14ac:dyDescent="0.25">
      <c r="A991" s="299" t="s">
        <v>1374</v>
      </c>
      <c r="B991" s="300" t="s">
        <v>1223</v>
      </c>
      <c r="C991" s="300" t="s">
        <v>1172</v>
      </c>
      <c r="D991" s="300" t="s">
        <v>1712</v>
      </c>
      <c r="E991" s="300"/>
      <c r="F991" s="301">
        <v>9365000</v>
      </c>
      <c r="G991" s="301">
        <v>9365000</v>
      </c>
      <c r="H991" s="301">
        <v>9192375.1699999999</v>
      </c>
      <c r="I991" s="302">
        <v>98.156702295782168</v>
      </c>
      <c r="J991" s="302">
        <v>98.156702295782168</v>
      </c>
    </row>
    <row r="992" spans="1:10" ht="57" customHeight="1" x14ac:dyDescent="0.25">
      <c r="A992" s="299" t="s">
        <v>277</v>
      </c>
      <c r="B992" s="300" t="s">
        <v>1223</v>
      </c>
      <c r="C992" s="300" t="s">
        <v>1172</v>
      </c>
      <c r="D992" s="300" t="s">
        <v>1712</v>
      </c>
      <c r="E992" s="300" t="s">
        <v>278</v>
      </c>
      <c r="F992" s="301">
        <v>9365000</v>
      </c>
      <c r="G992" s="301">
        <v>9365000</v>
      </c>
      <c r="H992" s="301">
        <v>9192375.1699999999</v>
      </c>
      <c r="I992" s="302">
        <v>98.156702295782168</v>
      </c>
      <c r="J992" s="302">
        <v>98.156702295782168</v>
      </c>
    </row>
    <row r="993" spans="1:10" ht="23.25" customHeight="1" x14ac:dyDescent="0.25">
      <c r="A993" s="299" t="s">
        <v>342</v>
      </c>
      <c r="B993" s="300" t="s">
        <v>1223</v>
      </c>
      <c r="C993" s="300" t="s">
        <v>1172</v>
      </c>
      <c r="D993" s="300" t="s">
        <v>1712</v>
      </c>
      <c r="E993" s="300" t="s">
        <v>343</v>
      </c>
      <c r="F993" s="301">
        <v>9365000</v>
      </c>
      <c r="G993" s="301">
        <v>9365000</v>
      </c>
      <c r="H993" s="301">
        <v>9192375.1699999999</v>
      </c>
      <c r="I993" s="302">
        <v>98.156702295782168</v>
      </c>
      <c r="J993" s="302">
        <v>98.156702295782168</v>
      </c>
    </row>
    <row r="994" spans="1:10" ht="79.5" customHeight="1" x14ac:dyDescent="0.25">
      <c r="A994" s="299" t="s">
        <v>1380</v>
      </c>
      <c r="B994" s="300" t="s">
        <v>1223</v>
      </c>
      <c r="C994" s="300" t="s">
        <v>1172</v>
      </c>
      <c r="D994" s="300" t="s">
        <v>1713</v>
      </c>
      <c r="E994" s="300"/>
      <c r="F994" s="301">
        <v>506428087.02999997</v>
      </c>
      <c r="G994" s="301">
        <v>538588515.49000001</v>
      </c>
      <c r="H994" s="301">
        <v>514342301.39999998</v>
      </c>
      <c r="I994" s="302">
        <v>101.56275186402353</v>
      </c>
      <c r="J994" s="302">
        <v>95.498193260221825</v>
      </c>
    </row>
    <row r="995" spans="1:10" ht="79.5" customHeight="1" x14ac:dyDescent="0.25">
      <c r="A995" s="299" t="s">
        <v>1382</v>
      </c>
      <c r="B995" s="300" t="s">
        <v>1223</v>
      </c>
      <c r="C995" s="300" t="s">
        <v>1172</v>
      </c>
      <c r="D995" s="300" t="s">
        <v>1714</v>
      </c>
      <c r="E995" s="300"/>
      <c r="F995" s="301">
        <v>0</v>
      </c>
      <c r="G995" s="301">
        <v>4287451.54</v>
      </c>
      <c r="H995" s="301">
        <v>4287451.54</v>
      </c>
      <c r="I995" s="302">
        <v>0</v>
      </c>
      <c r="J995" s="302">
        <v>100</v>
      </c>
    </row>
    <row r="996" spans="1:10" ht="45.75" customHeight="1" x14ac:dyDescent="0.25">
      <c r="A996" s="299" t="s">
        <v>245</v>
      </c>
      <c r="B996" s="300" t="s">
        <v>1223</v>
      </c>
      <c r="C996" s="300" t="s">
        <v>1172</v>
      </c>
      <c r="D996" s="300" t="s">
        <v>1714</v>
      </c>
      <c r="E996" s="300" t="s">
        <v>246</v>
      </c>
      <c r="F996" s="301">
        <v>0</v>
      </c>
      <c r="G996" s="301">
        <v>2539051.54</v>
      </c>
      <c r="H996" s="301">
        <v>2539051.54</v>
      </c>
      <c r="I996" s="302">
        <v>0</v>
      </c>
      <c r="J996" s="302">
        <v>100</v>
      </c>
    </row>
    <row r="997" spans="1:10" ht="45.75" customHeight="1" x14ac:dyDescent="0.25">
      <c r="A997" s="299" t="s">
        <v>247</v>
      </c>
      <c r="B997" s="300" t="s">
        <v>1223</v>
      </c>
      <c r="C997" s="300" t="s">
        <v>1172</v>
      </c>
      <c r="D997" s="300" t="s">
        <v>1714</v>
      </c>
      <c r="E997" s="300" t="s">
        <v>248</v>
      </c>
      <c r="F997" s="301">
        <v>0</v>
      </c>
      <c r="G997" s="301">
        <v>2539051.54</v>
      </c>
      <c r="H997" s="301">
        <v>2539051.54</v>
      </c>
      <c r="I997" s="302">
        <v>0</v>
      </c>
      <c r="J997" s="302">
        <v>100</v>
      </c>
    </row>
    <row r="998" spans="1:10" ht="57" customHeight="1" x14ac:dyDescent="0.25">
      <c r="A998" s="299" t="s">
        <v>277</v>
      </c>
      <c r="B998" s="300" t="s">
        <v>1223</v>
      </c>
      <c r="C998" s="300" t="s">
        <v>1172</v>
      </c>
      <c r="D998" s="300" t="s">
        <v>1714</v>
      </c>
      <c r="E998" s="300" t="s">
        <v>278</v>
      </c>
      <c r="F998" s="301">
        <v>0</v>
      </c>
      <c r="G998" s="301">
        <v>1748400</v>
      </c>
      <c r="H998" s="301">
        <v>1748400</v>
      </c>
      <c r="I998" s="302">
        <v>0</v>
      </c>
      <c r="J998" s="302">
        <v>100</v>
      </c>
    </row>
    <row r="999" spans="1:10" ht="23.25" customHeight="1" x14ac:dyDescent="0.25">
      <c r="A999" s="299" t="s">
        <v>342</v>
      </c>
      <c r="B999" s="300" t="s">
        <v>1223</v>
      </c>
      <c r="C999" s="300" t="s">
        <v>1172</v>
      </c>
      <c r="D999" s="300" t="s">
        <v>1714</v>
      </c>
      <c r="E999" s="300" t="s">
        <v>343</v>
      </c>
      <c r="F999" s="301">
        <v>0</v>
      </c>
      <c r="G999" s="301">
        <v>1748400</v>
      </c>
      <c r="H999" s="301">
        <v>1748400</v>
      </c>
      <c r="I999" s="302">
        <v>0</v>
      </c>
      <c r="J999" s="302">
        <v>100</v>
      </c>
    </row>
    <row r="1000" spans="1:10" ht="79.5" customHeight="1" x14ac:dyDescent="0.25">
      <c r="A1000" s="299" t="s">
        <v>1715</v>
      </c>
      <c r="B1000" s="300" t="s">
        <v>1223</v>
      </c>
      <c r="C1000" s="300" t="s">
        <v>1172</v>
      </c>
      <c r="D1000" s="300" t="s">
        <v>1716</v>
      </c>
      <c r="E1000" s="300"/>
      <c r="F1000" s="301">
        <v>0</v>
      </c>
      <c r="G1000" s="301">
        <v>3697.24</v>
      </c>
      <c r="H1000" s="301">
        <v>3697.24</v>
      </c>
      <c r="I1000" s="302">
        <v>0</v>
      </c>
      <c r="J1000" s="302">
        <v>100</v>
      </c>
    </row>
    <row r="1001" spans="1:10" ht="45.75" customHeight="1" x14ac:dyDescent="0.25">
      <c r="A1001" s="299" t="s">
        <v>245</v>
      </c>
      <c r="B1001" s="300" t="s">
        <v>1223</v>
      </c>
      <c r="C1001" s="300" t="s">
        <v>1172</v>
      </c>
      <c r="D1001" s="300" t="s">
        <v>1716</v>
      </c>
      <c r="E1001" s="300" t="s">
        <v>246</v>
      </c>
      <c r="F1001" s="301">
        <v>0</v>
      </c>
      <c r="G1001" s="301">
        <v>3697.24</v>
      </c>
      <c r="H1001" s="301">
        <v>3697.24</v>
      </c>
      <c r="I1001" s="302">
        <v>0</v>
      </c>
      <c r="J1001" s="302">
        <v>100</v>
      </c>
    </row>
    <row r="1002" spans="1:10" ht="45.75" customHeight="1" x14ac:dyDescent="0.25">
      <c r="A1002" s="299" t="s">
        <v>247</v>
      </c>
      <c r="B1002" s="300" t="s">
        <v>1223</v>
      </c>
      <c r="C1002" s="300" t="s">
        <v>1172</v>
      </c>
      <c r="D1002" s="300" t="s">
        <v>1716</v>
      </c>
      <c r="E1002" s="300" t="s">
        <v>248</v>
      </c>
      <c r="F1002" s="301">
        <v>0</v>
      </c>
      <c r="G1002" s="301">
        <v>3697.24</v>
      </c>
      <c r="H1002" s="301">
        <v>3697.24</v>
      </c>
      <c r="I1002" s="302">
        <v>0</v>
      </c>
      <c r="J1002" s="302">
        <v>100</v>
      </c>
    </row>
    <row r="1003" spans="1:10" ht="102" customHeight="1" x14ac:dyDescent="0.25">
      <c r="A1003" s="299" t="s">
        <v>1717</v>
      </c>
      <c r="B1003" s="300" t="s">
        <v>1223</v>
      </c>
      <c r="C1003" s="300" t="s">
        <v>1172</v>
      </c>
      <c r="D1003" s="300" t="s">
        <v>1718</v>
      </c>
      <c r="E1003" s="300"/>
      <c r="F1003" s="301">
        <v>206338764.80000001</v>
      </c>
      <c r="G1003" s="301">
        <v>235535357.15000001</v>
      </c>
      <c r="H1003" s="301">
        <v>235535349</v>
      </c>
      <c r="I1003" s="302">
        <v>114.14982988208718</v>
      </c>
      <c r="J1003" s="302">
        <v>99.999996539797635</v>
      </c>
    </row>
    <row r="1004" spans="1:10" ht="45.75" customHeight="1" x14ac:dyDescent="0.25">
      <c r="A1004" s="299" t="s">
        <v>245</v>
      </c>
      <c r="B1004" s="300" t="s">
        <v>1223</v>
      </c>
      <c r="C1004" s="300" t="s">
        <v>1172</v>
      </c>
      <c r="D1004" s="300" t="s">
        <v>1718</v>
      </c>
      <c r="E1004" s="300" t="s">
        <v>246</v>
      </c>
      <c r="F1004" s="301">
        <v>206338764.80000001</v>
      </c>
      <c r="G1004" s="301">
        <v>235535357.15000001</v>
      </c>
      <c r="H1004" s="301">
        <v>235535349</v>
      </c>
      <c r="I1004" s="302">
        <v>114.14982988208718</v>
      </c>
      <c r="J1004" s="302">
        <v>99.999996539797635</v>
      </c>
    </row>
    <row r="1005" spans="1:10" ht="45.75" customHeight="1" x14ac:dyDescent="0.25">
      <c r="A1005" s="299" t="s">
        <v>247</v>
      </c>
      <c r="B1005" s="300" t="s">
        <v>1223</v>
      </c>
      <c r="C1005" s="300" t="s">
        <v>1172</v>
      </c>
      <c r="D1005" s="300" t="s">
        <v>1718</v>
      </c>
      <c r="E1005" s="300" t="s">
        <v>248</v>
      </c>
      <c r="F1005" s="301">
        <v>206338764.80000001</v>
      </c>
      <c r="G1005" s="301">
        <v>235535357.15000001</v>
      </c>
      <c r="H1005" s="301">
        <v>235535349</v>
      </c>
      <c r="I1005" s="302">
        <v>114.14982988208718</v>
      </c>
      <c r="J1005" s="302">
        <v>99.999996539797635</v>
      </c>
    </row>
    <row r="1006" spans="1:10" ht="90.75" customHeight="1" x14ac:dyDescent="0.25">
      <c r="A1006" s="299" t="s">
        <v>1719</v>
      </c>
      <c r="B1006" s="300" t="s">
        <v>1223</v>
      </c>
      <c r="C1006" s="300" t="s">
        <v>1172</v>
      </c>
      <c r="D1006" s="300" t="s">
        <v>1720</v>
      </c>
      <c r="E1006" s="300"/>
      <c r="F1006" s="301">
        <v>45500410</v>
      </c>
      <c r="G1006" s="301">
        <v>43108076.710000001</v>
      </c>
      <c r="H1006" s="301">
        <v>43104379.420000002</v>
      </c>
      <c r="I1006" s="302">
        <v>94.734046176726764</v>
      </c>
      <c r="J1006" s="302">
        <v>99.991423208173089</v>
      </c>
    </row>
    <row r="1007" spans="1:10" ht="45.75" customHeight="1" x14ac:dyDescent="0.25">
      <c r="A1007" s="299" t="s">
        <v>245</v>
      </c>
      <c r="B1007" s="300" t="s">
        <v>1223</v>
      </c>
      <c r="C1007" s="300" t="s">
        <v>1172</v>
      </c>
      <c r="D1007" s="300" t="s">
        <v>1720</v>
      </c>
      <c r="E1007" s="300" t="s">
        <v>246</v>
      </c>
      <c r="F1007" s="301">
        <v>45500410</v>
      </c>
      <c r="G1007" s="301">
        <v>43108076.710000001</v>
      </c>
      <c r="H1007" s="301">
        <v>43104379.420000002</v>
      </c>
      <c r="I1007" s="302">
        <v>94.734046176726764</v>
      </c>
      <c r="J1007" s="302">
        <v>99.991423208173089</v>
      </c>
    </row>
    <row r="1008" spans="1:10" ht="45.75" customHeight="1" x14ac:dyDescent="0.25">
      <c r="A1008" s="299" t="s">
        <v>247</v>
      </c>
      <c r="B1008" s="300" t="s">
        <v>1223</v>
      </c>
      <c r="C1008" s="300" t="s">
        <v>1172</v>
      </c>
      <c r="D1008" s="300" t="s">
        <v>1720</v>
      </c>
      <c r="E1008" s="300" t="s">
        <v>248</v>
      </c>
      <c r="F1008" s="301">
        <v>45500410</v>
      </c>
      <c r="G1008" s="301">
        <v>43108076.710000001</v>
      </c>
      <c r="H1008" s="301">
        <v>43104379.420000002</v>
      </c>
      <c r="I1008" s="302">
        <v>94.734046176726764</v>
      </c>
      <c r="J1008" s="302">
        <v>99.991423208173089</v>
      </c>
    </row>
    <row r="1009" spans="1:10" ht="57" customHeight="1" x14ac:dyDescent="0.25">
      <c r="A1009" s="299" t="s">
        <v>1721</v>
      </c>
      <c r="B1009" s="300" t="s">
        <v>1223</v>
      </c>
      <c r="C1009" s="300" t="s">
        <v>1172</v>
      </c>
      <c r="D1009" s="300" t="s">
        <v>1722</v>
      </c>
      <c r="E1009" s="300"/>
      <c r="F1009" s="301">
        <v>0</v>
      </c>
      <c r="G1009" s="301">
        <v>14854272</v>
      </c>
      <c r="H1009" s="301">
        <v>14278689.460000001</v>
      </c>
      <c r="I1009" s="302">
        <v>0</v>
      </c>
      <c r="J1009" s="302">
        <v>96.125138007436519</v>
      </c>
    </row>
    <row r="1010" spans="1:10" ht="45.75" customHeight="1" x14ac:dyDescent="0.25">
      <c r="A1010" s="299" t="s">
        <v>245</v>
      </c>
      <c r="B1010" s="300" t="s">
        <v>1223</v>
      </c>
      <c r="C1010" s="300" t="s">
        <v>1172</v>
      </c>
      <c r="D1010" s="300" t="s">
        <v>1722</v>
      </c>
      <c r="E1010" s="300" t="s">
        <v>246</v>
      </c>
      <c r="F1010" s="301">
        <v>0</v>
      </c>
      <c r="G1010" s="301">
        <v>14854272</v>
      </c>
      <c r="H1010" s="301">
        <v>14278689.460000001</v>
      </c>
      <c r="I1010" s="302">
        <v>0</v>
      </c>
      <c r="J1010" s="302">
        <v>96.125138007436519</v>
      </c>
    </row>
    <row r="1011" spans="1:10" ht="45.75" customHeight="1" x14ac:dyDescent="0.25">
      <c r="A1011" s="299" t="s">
        <v>247</v>
      </c>
      <c r="B1011" s="300" t="s">
        <v>1223</v>
      </c>
      <c r="C1011" s="300" t="s">
        <v>1172</v>
      </c>
      <c r="D1011" s="300" t="s">
        <v>1722</v>
      </c>
      <c r="E1011" s="300" t="s">
        <v>248</v>
      </c>
      <c r="F1011" s="301">
        <v>0</v>
      </c>
      <c r="G1011" s="301">
        <v>14854272</v>
      </c>
      <c r="H1011" s="301">
        <v>14278689.460000001</v>
      </c>
      <c r="I1011" s="302">
        <v>0</v>
      </c>
      <c r="J1011" s="302">
        <v>96.125138007436519</v>
      </c>
    </row>
    <row r="1012" spans="1:10" ht="68.25" customHeight="1" x14ac:dyDescent="0.25">
      <c r="A1012" s="299" t="s">
        <v>1723</v>
      </c>
      <c r="B1012" s="300" t="s">
        <v>1223</v>
      </c>
      <c r="C1012" s="300" t="s">
        <v>1172</v>
      </c>
      <c r="D1012" s="300" t="s">
        <v>1724</v>
      </c>
      <c r="E1012" s="300"/>
      <c r="F1012" s="301">
        <v>24915260</v>
      </c>
      <c r="G1012" s="301">
        <v>26987748</v>
      </c>
      <c r="H1012" s="301">
        <v>17768166.309999999</v>
      </c>
      <c r="I1012" s="302">
        <v>71.314392504834373</v>
      </c>
      <c r="J1012" s="302">
        <v>65.837899145938366</v>
      </c>
    </row>
    <row r="1013" spans="1:10" ht="45.75" customHeight="1" x14ac:dyDescent="0.25">
      <c r="A1013" s="299" t="s">
        <v>245</v>
      </c>
      <c r="B1013" s="300" t="s">
        <v>1223</v>
      </c>
      <c r="C1013" s="300" t="s">
        <v>1172</v>
      </c>
      <c r="D1013" s="300" t="s">
        <v>1724</v>
      </c>
      <c r="E1013" s="300" t="s">
        <v>246</v>
      </c>
      <c r="F1013" s="301">
        <v>24915260</v>
      </c>
      <c r="G1013" s="301">
        <v>26987748</v>
      </c>
      <c r="H1013" s="301">
        <v>17768166.309999999</v>
      </c>
      <c r="I1013" s="302">
        <v>71.314392504834373</v>
      </c>
      <c r="J1013" s="302">
        <v>65.837899145938366</v>
      </c>
    </row>
    <row r="1014" spans="1:10" ht="45.75" customHeight="1" x14ac:dyDescent="0.25">
      <c r="A1014" s="299" t="s">
        <v>247</v>
      </c>
      <c r="B1014" s="300" t="s">
        <v>1223</v>
      </c>
      <c r="C1014" s="300" t="s">
        <v>1172</v>
      </c>
      <c r="D1014" s="300" t="s">
        <v>1724</v>
      </c>
      <c r="E1014" s="300" t="s">
        <v>248</v>
      </c>
      <c r="F1014" s="301">
        <v>24915260</v>
      </c>
      <c r="G1014" s="301">
        <v>26987748</v>
      </c>
      <c r="H1014" s="301">
        <v>17768166.309999999</v>
      </c>
      <c r="I1014" s="302">
        <v>71.314392504834373</v>
      </c>
      <c r="J1014" s="302">
        <v>65.837899145938366</v>
      </c>
    </row>
    <row r="1015" spans="1:10" ht="68.25" customHeight="1" x14ac:dyDescent="0.25">
      <c r="A1015" s="299" t="s">
        <v>1386</v>
      </c>
      <c r="B1015" s="300" t="s">
        <v>1223</v>
      </c>
      <c r="C1015" s="300" t="s">
        <v>1172</v>
      </c>
      <c r="D1015" s="300" t="s">
        <v>1725</v>
      </c>
      <c r="E1015" s="300"/>
      <c r="F1015" s="301">
        <v>194776022.22999999</v>
      </c>
      <c r="G1015" s="301">
        <v>178914292.84999999</v>
      </c>
      <c r="H1015" s="301">
        <v>164466948.43000001</v>
      </c>
      <c r="I1015" s="302">
        <v>84.439011818297786</v>
      </c>
      <c r="J1015" s="302">
        <v>91.924991463866718</v>
      </c>
    </row>
    <row r="1016" spans="1:10" ht="45.75" customHeight="1" x14ac:dyDescent="0.25">
      <c r="A1016" s="299" t="s">
        <v>245</v>
      </c>
      <c r="B1016" s="300" t="s">
        <v>1223</v>
      </c>
      <c r="C1016" s="300" t="s">
        <v>1172</v>
      </c>
      <c r="D1016" s="300" t="s">
        <v>1725</v>
      </c>
      <c r="E1016" s="300" t="s">
        <v>246</v>
      </c>
      <c r="F1016" s="301">
        <v>194776022.22999999</v>
      </c>
      <c r="G1016" s="301">
        <v>178914292.84999999</v>
      </c>
      <c r="H1016" s="301">
        <v>164466948.43000001</v>
      </c>
      <c r="I1016" s="302">
        <v>84.439011818297786</v>
      </c>
      <c r="J1016" s="302">
        <v>91.924991463866718</v>
      </c>
    </row>
    <row r="1017" spans="1:10" ht="45.75" customHeight="1" x14ac:dyDescent="0.25">
      <c r="A1017" s="299" t="s">
        <v>247</v>
      </c>
      <c r="B1017" s="300" t="s">
        <v>1223</v>
      </c>
      <c r="C1017" s="300" t="s">
        <v>1172</v>
      </c>
      <c r="D1017" s="300" t="s">
        <v>1725</v>
      </c>
      <c r="E1017" s="300" t="s">
        <v>248</v>
      </c>
      <c r="F1017" s="301">
        <v>194776022.22999999</v>
      </c>
      <c r="G1017" s="301">
        <v>178914292.84999999</v>
      </c>
      <c r="H1017" s="301">
        <v>164466948.43000001</v>
      </c>
      <c r="I1017" s="302">
        <v>84.439011818297786</v>
      </c>
      <c r="J1017" s="302">
        <v>91.924991463866718</v>
      </c>
    </row>
    <row r="1018" spans="1:10" ht="79.5" customHeight="1" x14ac:dyDescent="0.25">
      <c r="A1018" s="299" t="s">
        <v>1726</v>
      </c>
      <c r="B1018" s="300" t="s">
        <v>1223</v>
      </c>
      <c r="C1018" s="300" t="s">
        <v>1172</v>
      </c>
      <c r="D1018" s="300" t="s">
        <v>1727</v>
      </c>
      <c r="E1018" s="300"/>
      <c r="F1018" s="301">
        <v>34897630</v>
      </c>
      <c r="G1018" s="301">
        <v>34897620</v>
      </c>
      <c r="H1018" s="301">
        <v>34897620</v>
      </c>
      <c r="I1018" s="302">
        <v>99.999971344758947</v>
      </c>
      <c r="J1018" s="302">
        <v>100</v>
      </c>
    </row>
    <row r="1019" spans="1:10" ht="45.75" customHeight="1" x14ac:dyDescent="0.25">
      <c r="A1019" s="299" t="s">
        <v>245</v>
      </c>
      <c r="B1019" s="300" t="s">
        <v>1223</v>
      </c>
      <c r="C1019" s="300" t="s">
        <v>1172</v>
      </c>
      <c r="D1019" s="300" t="s">
        <v>1727</v>
      </c>
      <c r="E1019" s="300" t="s">
        <v>246</v>
      </c>
      <c r="F1019" s="301">
        <v>34897630</v>
      </c>
      <c r="G1019" s="301">
        <v>34897620</v>
      </c>
      <c r="H1019" s="301">
        <v>34897620</v>
      </c>
      <c r="I1019" s="302">
        <v>99.999971344758947</v>
      </c>
      <c r="J1019" s="302">
        <v>100</v>
      </c>
    </row>
    <row r="1020" spans="1:10" ht="45.75" customHeight="1" x14ac:dyDescent="0.25">
      <c r="A1020" s="299" t="s">
        <v>247</v>
      </c>
      <c r="B1020" s="300" t="s">
        <v>1223</v>
      </c>
      <c r="C1020" s="300" t="s">
        <v>1172</v>
      </c>
      <c r="D1020" s="300" t="s">
        <v>1727</v>
      </c>
      <c r="E1020" s="300" t="s">
        <v>248</v>
      </c>
      <c r="F1020" s="301">
        <v>34897630</v>
      </c>
      <c r="G1020" s="301">
        <v>34897620</v>
      </c>
      <c r="H1020" s="301">
        <v>34897620</v>
      </c>
      <c r="I1020" s="302">
        <v>99.999971344758947</v>
      </c>
      <c r="J1020" s="302">
        <v>100</v>
      </c>
    </row>
    <row r="1021" spans="1:10" ht="23.25" customHeight="1" x14ac:dyDescent="0.25">
      <c r="A1021" s="299" t="s">
        <v>355</v>
      </c>
      <c r="B1021" s="300" t="s">
        <v>1223</v>
      </c>
      <c r="C1021" s="300" t="s">
        <v>1172</v>
      </c>
      <c r="D1021" s="300" t="s">
        <v>1728</v>
      </c>
      <c r="E1021" s="300"/>
      <c r="F1021" s="301">
        <v>4250010</v>
      </c>
      <c r="G1021" s="301">
        <v>3065707.48</v>
      </c>
      <c r="H1021" s="301">
        <v>3035480.45</v>
      </c>
      <c r="I1021" s="302">
        <v>71.422901357879169</v>
      </c>
      <c r="J1021" s="302">
        <v>99.014027587524438</v>
      </c>
    </row>
    <row r="1022" spans="1:10" ht="248.25" customHeight="1" x14ac:dyDescent="0.25">
      <c r="A1022" s="299" t="s">
        <v>1729</v>
      </c>
      <c r="B1022" s="300" t="s">
        <v>1223</v>
      </c>
      <c r="C1022" s="300" t="s">
        <v>1172</v>
      </c>
      <c r="D1022" s="300" t="s">
        <v>1730</v>
      </c>
      <c r="E1022" s="300"/>
      <c r="F1022" s="301">
        <v>2250010</v>
      </c>
      <c r="G1022" s="301">
        <v>2065707.48</v>
      </c>
      <c r="H1022" s="301">
        <v>2063843.26</v>
      </c>
      <c r="I1022" s="302">
        <v>91.725959440180276</v>
      </c>
      <c r="J1022" s="302">
        <v>99.909753921208633</v>
      </c>
    </row>
    <row r="1023" spans="1:10" ht="45.75" customHeight="1" x14ac:dyDescent="0.25">
      <c r="A1023" s="299" t="s">
        <v>245</v>
      </c>
      <c r="B1023" s="300" t="s">
        <v>1223</v>
      </c>
      <c r="C1023" s="300" t="s">
        <v>1172</v>
      </c>
      <c r="D1023" s="300" t="s">
        <v>1730</v>
      </c>
      <c r="E1023" s="300" t="s">
        <v>246</v>
      </c>
      <c r="F1023" s="301">
        <v>2250010</v>
      </c>
      <c r="G1023" s="301">
        <v>2065707.48</v>
      </c>
      <c r="H1023" s="301">
        <v>2063843.26</v>
      </c>
      <c r="I1023" s="302">
        <v>91.725959440180276</v>
      </c>
      <c r="J1023" s="302">
        <v>99.909753921208633</v>
      </c>
    </row>
    <row r="1024" spans="1:10" ht="45.75" customHeight="1" x14ac:dyDescent="0.25">
      <c r="A1024" s="299" t="s">
        <v>247</v>
      </c>
      <c r="B1024" s="300" t="s">
        <v>1223</v>
      </c>
      <c r="C1024" s="300" t="s">
        <v>1172</v>
      </c>
      <c r="D1024" s="300" t="s">
        <v>1730</v>
      </c>
      <c r="E1024" s="300" t="s">
        <v>248</v>
      </c>
      <c r="F1024" s="301">
        <v>2250010</v>
      </c>
      <c r="G1024" s="301">
        <v>2065707.48</v>
      </c>
      <c r="H1024" s="301">
        <v>2063843.26</v>
      </c>
      <c r="I1024" s="302">
        <v>91.725959440180276</v>
      </c>
      <c r="J1024" s="302">
        <v>99.909753921208633</v>
      </c>
    </row>
    <row r="1025" spans="1:10" ht="57" customHeight="1" x14ac:dyDescent="0.25">
      <c r="A1025" s="299" t="s">
        <v>1731</v>
      </c>
      <c r="B1025" s="300" t="s">
        <v>1223</v>
      </c>
      <c r="C1025" s="300" t="s">
        <v>1172</v>
      </c>
      <c r="D1025" s="300" t="s">
        <v>1732</v>
      </c>
      <c r="E1025" s="300"/>
      <c r="F1025" s="301">
        <v>2000000</v>
      </c>
      <c r="G1025" s="301">
        <v>1000000</v>
      </c>
      <c r="H1025" s="301">
        <v>971637.19</v>
      </c>
      <c r="I1025" s="302">
        <v>48.581859499999993</v>
      </c>
      <c r="J1025" s="302">
        <v>97.163718999999986</v>
      </c>
    </row>
    <row r="1026" spans="1:10" ht="57" customHeight="1" x14ac:dyDescent="0.25">
      <c r="A1026" s="299" t="s">
        <v>277</v>
      </c>
      <c r="B1026" s="300" t="s">
        <v>1223</v>
      </c>
      <c r="C1026" s="300" t="s">
        <v>1172</v>
      </c>
      <c r="D1026" s="300" t="s">
        <v>1732</v>
      </c>
      <c r="E1026" s="300" t="s">
        <v>278</v>
      </c>
      <c r="F1026" s="301">
        <v>2000000</v>
      </c>
      <c r="G1026" s="301">
        <v>1000000</v>
      </c>
      <c r="H1026" s="301">
        <v>971637.19</v>
      </c>
      <c r="I1026" s="302">
        <v>48.581859499999993</v>
      </c>
      <c r="J1026" s="302">
        <v>97.163718999999986</v>
      </c>
    </row>
    <row r="1027" spans="1:10" ht="23.25" customHeight="1" x14ac:dyDescent="0.25">
      <c r="A1027" s="299" t="s">
        <v>342</v>
      </c>
      <c r="B1027" s="300" t="s">
        <v>1223</v>
      </c>
      <c r="C1027" s="300" t="s">
        <v>1172</v>
      </c>
      <c r="D1027" s="300" t="s">
        <v>1732</v>
      </c>
      <c r="E1027" s="300" t="s">
        <v>343</v>
      </c>
      <c r="F1027" s="301">
        <v>2000000</v>
      </c>
      <c r="G1027" s="301">
        <v>1000000</v>
      </c>
      <c r="H1027" s="301">
        <v>971637.19</v>
      </c>
      <c r="I1027" s="302">
        <v>48.581859499999993</v>
      </c>
      <c r="J1027" s="302">
        <v>97.163718999999986</v>
      </c>
    </row>
    <row r="1028" spans="1:10" ht="45.75" customHeight="1" x14ac:dyDescent="0.25">
      <c r="A1028" s="299" t="s">
        <v>1402</v>
      </c>
      <c r="B1028" s="300" t="s">
        <v>1223</v>
      </c>
      <c r="C1028" s="300" t="s">
        <v>1172</v>
      </c>
      <c r="D1028" s="300" t="s">
        <v>1733</v>
      </c>
      <c r="E1028" s="300"/>
      <c r="F1028" s="301">
        <v>4673300</v>
      </c>
      <c r="G1028" s="301">
        <v>0</v>
      </c>
      <c r="H1028" s="301">
        <v>0</v>
      </c>
      <c r="I1028" s="302">
        <v>0</v>
      </c>
      <c r="J1028" s="302">
        <v>0</v>
      </c>
    </row>
    <row r="1029" spans="1:10" ht="409.6" customHeight="1" x14ac:dyDescent="0.25">
      <c r="A1029" s="299" t="s">
        <v>1734</v>
      </c>
      <c r="B1029" s="300" t="s">
        <v>1223</v>
      </c>
      <c r="C1029" s="300" t="s">
        <v>1172</v>
      </c>
      <c r="D1029" s="300" t="s">
        <v>1735</v>
      </c>
      <c r="E1029" s="300"/>
      <c r="F1029" s="301">
        <v>4673300</v>
      </c>
      <c r="G1029" s="301">
        <v>0</v>
      </c>
      <c r="H1029" s="301">
        <v>0</v>
      </c>
      <c r="I1029" s="302">
        <v>0</v>
      </c>
      <c r="J1029" s="302">
        <v>0</v>
      </c>
    </row>
    <row r="1030" spans="1:10" ht="57" customHeight="1" x14ac:dyDescent="0.25">
      <c r="A1030" s="299" t="s">
        <v>277</v>
      </c>
      <c r="B1030" s="300" t="s">
        <v>1223</v>
      </c>
      <c r="C1030" s="300" t="s">
        <v>1172</v>
      </c>
      <c r="D1030" s="300" t="s">
        <v>1735</v>
      </c>
      <c r="E1030" s="300" t="s">
        <v>278</v>
      </c>
      <c r="F1030" s="301">
        <v>4673300</v>
      </c>
      <c r="G1030" s="301">
        <v>0</v>
      </c>
      <c r="H1030" s="301">
        <v>0</v>
      </c>
      <c r="I1030" s="302">
        <v>0</v>
      </c>
      <c r="J1030" s="302">
        <v>0</v>
      </c>
    </row>
    <row r="1031" spans="1:10" ht="23.25" customHeight="1" x14ac:dyDescent="0.25">
      <c r="A1031" s="299" t="s">
        <v>342</v>
      </c>
      <c r="B1031" s="300" t="s">
        <v>1223</v>
      </c>
      <c r="C1031" s="300" t="s">
        <v>1172</v>
      </c>
      <c r="D1031" s="300" t="s">
        <v>1735</v>
      </c>
      <c r="E1031" s="300" t="s">
        <v>343</v>
      </c>
      <c r="F1031" s="301">
        <v>4673300</v>
      </c>
      <c r="G1031" s="301">
        <v>0</v>
      </c>
      <c r="H1031" s="301">
        <v>0</v>
      </c>
      <c r="I1031" s="302">
        <v>0</v>
      </c>
      <c r="J1031" s="302">
        <v>0</v>
      </c>
    </row>
    <row r="1032" spans="1:10" ht="57" customHeight="1" x14ac:dyDescent="0.25">
      <c r="A1032" s="299" t="s">
        <v>356</v>
      </c>
      <c r="B1032" s="300" t="s">
        <v>1223</v>
      </c>
      <c r="C1032" s="300" t="s">
        <v>1172</v>
      </c>
      <c r="D1032" s="300" t="s">
        <v>373</v>
      </c>
      <c r="E1032" s="300"/>
      <c r="F1032" s="301">
        <v>0</v>
      </c>
      <c r="G1032" s="301">
        <v>0</v>
      </c>
      <c r="H1032" s="301">
        <v>0</v>
      </c>
      <c r="I1032" s="302">
        <v>0</v>
      </c>
      <c r="J1032" s="302">
        <v>0</v>
      </c>
    </row>
    <row r="1033" spans="1:10" ht="90.75" customHeight="1" x14ac:dyDescent="0.25">
      <c r="A1033" s="299" t="s">
        <v>1697</v>
      </c>
      <c r="B1033" s="300" t="s">
        <v>1223</v>
      </c>
      <c r="C1033" s="300" t="s">
        <v>1172</v>
      </c>
      <c r="D1033" s="300" t="s">
        <v>374</v>
      </c>
      <c r="E1033" s="300"/>
      <c r="F1033" s="301">
        <v>0</v>
      </c>
      <c r="G1033" s="301">
        <v>0</v>
      </c>
      <c r="H1033" s="301">
        <v>0</v>
      </c>
      <c r="I1033" s="302">
        <v>0</v>
      </c>
      <c r="J1033" s="302">
        <v>0</v>
      </c>
    </row>
    <row r="1034" spans="1:10" ht="57" customHeight="1" x14ac:dyDescent="0.25">
      <c r="A1034" s="299" t="s">
        <v>763</v>
      </c>
      <c r="B1034" s="300" t="s">
        <v>1223</v>
      </c>
      <c r="C1034" s="300" t="s">
        <v>1172</v>
      </c>
      <c r="D1034" s="300" t="s">
        <v>1224</v>
      </c>
      <c r="E1034" s="300"/>
      <c r="F1034" s="301">
        <v>0</v>
      </c>
      <c r="G1034" s="301">
        <v>0</v>
      </c>
      <c r="H1034" s="301">
        <v>0</v>
      </c>
      <c r="I1034" s="302">
        <v>0</v>
      </c>
      <c r="J1034" s="302">
        <v>0</v>
      </c>
    </row>
    <row r="1035" spans="1:10" ht="45.75" customHeight="1" x14ac:dyDescent="0.25">
      <c r="A1035" s="299" t="s">
        <v>245</v>
      </c>
      <c r="B1035" s="300" t="s">
        <v>1223</v>
      </c>
      <c r="C1035" s="300" t="s">
        <v>1172</v>
      </c>
      <c r="D1035" s="300" t="s">
        <v>1224</v>
      </c>
      <c r="E1035" s="300" t="s">
        <v>246</v>
      </c>
      <c r="F1035" s="301">
        <v>0</v>
      </c>
      <c r="G1035" s="301">
        <v>0</v>
      </c>
      <c r="H1035" s="301">
        <v>0</v>
      </c>
      <c r="I1035" s="302">
        <v>0</v>
      </c>
      <c r="J1035" s="302">
        <v>0</v>
      </c>
    </row>
    <row r="1036" spans="1:10" ht="45.75" customHeight="1" x14ac:dyDescent="0.25">
      <c r="A1036" s="299" t="s">
        <v>247</v>
      </c>
      <c r="B1036" s="300" t="s">
        <v>1223</v>
      </c>
      <c r="C1036" s="300" t="s">
        <v>1172</v>
      </c>
      <c r="D1036" s="300" t="s">
        <v>1224</v>
      </c>
      <c r="E1036" s="300" t="s">
        <v>248</v>
      </c>
      <c r="F1036" s="301">
        <v>0</v>
      </c>
      <c r="G1036" s="301">
        <v>0</v>
      </c>
      <c r="H1036" s="301">
        <v>0</v>
      </c>
      <c r="I1036" s="302">
        <v>0</v>
      </c>
      <c r="J1036" s="302">
        <v>0</v>
      </c>
    </row>
    <row r="1037" spans="1:10" ht="57" customHeight="1" x14ac:dyDescent="0.25">
      <c r="A1037" s="299" t="s">
        <v>277</v>
      </c>
      <c r="B1037" s="300" t="s">
        <v>1223</v>
      </c>
      <c r="C1037" s="300" t="s">
        <v>1172</v>
      </c>
      <c r="D1037" s="300" t="s">
        <v>1224</v>
      </c>
      <c r="E1037" s="300" t="s">
        <v>278</v>
      </c>
      <c r="F1037" s="301">
        <v>0</v>
      </c>
      <c r="G1037" s="301">
        <v>0</v>
      </c>
      <c r="H1037" s="301">
        <v>0</v>
      </c>
      <c r="I1037" s="302">
        <v>0</v>
      </c>
      <c r="J1037" s="302">
        <v>0</v>
      </c>
    </row>
    <row r="1038" spans="1:10" ht="23.25" customHeight="1" x14ac:dyDescent="0.25">
      <c r="A1038" s="299" t="s">
        <v>342</v>
      </c>
      <c r="B1038" s="300" t="s">
        <v>1223</v>
      </c>
      <c r="C1038" s="300" t="s">
        <v>1172</v>
      </c>
      <c r="D1038" s="300" t="s">
        <v>1224</v>
      </c>
      <c r="E1038" s="300" t="s">
        <v>343</v>
      </c>
      <c r="F1038" s="301">
        <v>0</v>
      </c>
      <c r="G1038" s="301">
        <v>0</v>
      </c>
      <c r="H1038" s="301">
        <v>0</v>
      </c>
      <c r="I1038" s="302">
        <v>0</v>
      </c>
      <c r="J1038" s="302">
        <v>0</v>
      </c>
    </row>
    <row r="1039" spans="1:10" ht="113.25" customHeight="1" x14ac:dyDescent="0.25">
      <c r="A1039" s="299" t="s">
        <v>1374</v>
      </c>
      <c r="B1039" s="300" t="s">
        <v>1223</v>
      </c>
      <c r="C1039" s="300" t="s">
        <v>1172</v>
      </c>
      <c r="D1039" s="300" t="s">
        <v>755</v>
      </c>
      <c r="E1039" s="300"/>
      <c r="F1039" s="301">
        <v>0</v>
      </c>
      <c r="G1039" s="301">
        <v>0</v>
      </c>
      <c r="H1039" s="301">
        <v>0</v>
      </c>
      <c r="I1039" s="302">
        <v>0</v>
      </c>
      <c r="J1039" s="302">
        <v>0</v>
      </c>
    </row>
    <row r="1040" spans="1:10" ht="57" customHeight="1" x14ac:dyDescent="0.25">
      <c r="A1040" s="299" t="s">
        <v>277</v>
      </c>
      <c r="B1040" s="300" t="s">
        <v>1223</v>
      </c>
      <c r="C1040" s="300" t="s">
        <v>1172</v>
      </c>
      <c r="D1040" s="300" t="s">
        <v>755</v>
      </c>
      <c r="E1040" s="300" t="s">
        <v>278</v>
      </c>
      <c r="F1040" s="301">
        <v>0</v>
      </c>
      <c r="G1040" s="301">
        <v>0</v>
      </c>
      <c r="H1040" s="301">
        <v>0</v>
      </c>
      <c r="I1040" s="302">
        <v>0</v>
      </c>
      <c r="J1040" s="302">
        <v>0</v>
      </c>
    </row>
    <row r="1041" spans="1:10" ht="23.25" customHeight="1" x14ac:dyDescent="0.25">
      <c r="A1041" s="299" t="s">
        <v>279</v>
      </c>
      <c r="B1041" s="300" t="s">
        <v>1223</v>
      </c>
      <c r="C1041" s="300" t="s">
        <v>1172</v>
      </c>
      <c r="D1041" s="300" t="s">
        <v>755</v>
      </c>
      <c r="E1041" s="300" t="s">
        <v>280</v>
      </c>
      <c r="F1041" s="301">
        <v>0</v>
      </c>
      <c r="G1041" s="301">
        <v>0</v>
      </c>
      <c r="H1041" s="301">
        <v>0</v>
      </c>
      <c r="I1041" s="302">
        <v>0</v>
      </c>
      <c r="J1041" s="302">
        <v>0</v>
      </c>
    </row>
    <row r="1042" spans="1:10" ht="23.25" customHeight="1" x14ac:dyDescent="0.25">
      <c r="A1042" s="299" t="s">
        <v>342</v>
      </c>
      <c r="B1042" s="300" t="s">
        <v>1223</v>
      </c>
      <c r="C1042" s="300" t="s">
        <v>1172</v>
      </c>
      <c r="D1042" s="300" t="s">
        <v>755</v>
      </c>
      <c r="E1042" s="300" t="s">
        <v>343</v>
      </c>
      <c r="F1042" s="301">
        <v>0</v>
      </c>
      <c r="G1042" s="301">
        <v>0</v>
      </c>
      <c r="H1042" s="301">
        <v>0</v>
      </c>
      <c r="I1042" s="302">
        <v>0</v>
      </c>
      <c r="J1042" s="302">
        <v>0</v>
      </c>
    </row>
    <row r="1043" spans="1:10" ht="409.6" customHeight="1" x14ac:dyDescent="0.25">
      <c r="A1043" s="299" t="s">
        <v>1379</v>
      </c>
      <c r="B1043" s="300" t="s">
        <v>1223</v>
      </c>
      <c r="C1043" s="300" t="s">
        <v>1172</v>
      </c>
      <c r="D1043" s="300" t="s">
        <v>756</v>
      </c>
      <c r="E1043" s="300"/>
      <c r="F1043" s="301">
        <v>0</v>
      </c>
      <c r="G1043" s="301">
        <v>0</v>
      </c>
      <c r="H1043" s="301">
        <v>0</v>
      </c>
      <c r="I1043" s="302">
        <v>0</v>
      </c>
      <c r="J1043" s="302">
        <v>0</v>
      </c>
    </row>
    <row r="1044" spans="1:10" ht="57" customHeight="1" x14ac:dyDescent="0.25">
      <c r="A1044" s="299" t="s">
        <v>277</v>
      </c>
      <c r="B1044" s="300" t="s">
        <v>1223</v>
      </c>
      <c r="C1044" s="300" t="s">
        <v>1172</v>
      </c>
      <c r="D1044" s="300" t="s">
        <v>756</v>
      </c>
      <c r="E1044" s="300" t="s">
        <v>278</v>
      </c>
      <c r="F1044" s="301">
        <v>0</v>
      </c>
      <c r="G1044" s="301">
        <v>0</v>
      </c>
      <c r="H1044" s="301">
        <v>0</v>
      </c>
      <c r="I1044" s="302">
        <v>0</v>
      </c>
      <c r="J1044" s="302">
        <v>0</v>
      </c>
    </row>
    <row r="1045" spans="1:10" ht="23.25" customHeight="1" x14ac:dyDescent="0.25">
      <c r="A1045" s="299" t="s">
        <v>279</v>
      </c>
      <c r="B1045" s="300" t="s">
        <v>1223</v>
      </c>
      <c r="C1045" s="300" t="s">
        <v>1172</v>
      </c>
      <c r="D1045" s="300" t="s">
        <v>756</v>
      </c>
      <c r="E1045" s="300" t="s">
        <v>280</v>
      </c>
      <c r="F1045" s="301">
        <v>0</v>
      </c>
      <c r="G1045" s="301">
        <v>0</v>
      </c>
      <c r="H1045" s="301">
        <v>0</v>
      </c>
      <c r="I1045" s="302">
        <v>0</v>
      </c>
      <c r="J1045" s="302">
        <v>0</v>
      </c>
    </row>
    <row r="1046" spans="1:10" ht="23.25" customHeight="1" x14ac:dyDescent="0.25">
      <c r="A1046" s="299" t="s">
        <v>342</v>
      </c>
      <c r="B1046" s="300" t="s">
        <v>1223</v>
      </c>
      <c r="C1046" s="300" t="s">
        <v>1172</v>
      </c>
      <c r="D1046" s="300" t="s">
        <v>756</v>
      </c>
      <c r="E1046" s="300" t="s">
        <v>343</v>
      </c>
      <c r="F1046" s="301">
        <v>0</v>
      </c>
      <c r="G1046" s="301">
        <v>0</v>
      </c>
      <c r="H1046" s="301">
        <v>0</v>
      </c>
      <c r="I1046" s="302">
        <v>0</v>
      </c>
      <c r="J1046" s="302">
        <v>0</v>
      </c>
    </row>
    <row r="1047" spans="1:10" ht="349.5" customHeight="1" x14ac:dyDescent="0.25">
      <c r="A1047" s="299" t="s">
        <v>1375</v>
      </c>
      <c r="B1047" s="300" t="s">
        <v>1223</v>
      </c>
      <c r="C1047" s="300" t="s">
        <v>1172</v>
      </c>
      <c r="D1047" s="300" t="s">
        <v>1376</v>
      </c>
      <c r="E1047" s="300"/>
      <c r="F1047" s="301">
        <v>0</v>
      </c>
      <c r="G1047" s="301">
        <v>0</v>
      </c>
      <c r="H1047" s="301">
        <v>0</v>
      </c>
      <c r="I1047" s="302">
        <v>0</v>
      </c>
      <c r="J1047" s="302">
        <v>0</v>
      </c>
    </row>
    <row r="1048" spans="1:10" ht="57" customHeight="1" x14ac:dyDescent="0.25">
      <c r="A1048" s="299" t="s">
        <v>277</v>
      </c>
      <c r="B1048" s="300" t="s">
        <v>1223</v>
      </c>
      <c r="C1048" s="300" t="s">
        <v>1172</v>
      </c>
      <c r="D1048" s="300" t="s">
        <v>1376</v>
      </c>
      <c r="E1048" s="300" t="s">
        <v>278</v>
      </c>
      <c r="F1048" s="301">
        <v>0</v>
      </c>
      <c r="G1048" s="301">
        <v>0</v>
      </c>
      <c r="H1048" s="301">
        <v>0</v>
      </c>
      <c r="I1048" s="302">
        <v>0</v>
      </c>
      <c r="J1048" s="302">
        <v>0</v>
      </c>
    </row>
    <row r="1049" spans="1:10" ht="23.25" customHeight="1" x14ac:dyDescent="0.25">
      <c r="A1049" s="299" t="s">
        <v>279</v>
      </c>
      <c r="B1049" s="300" t="s">
        <v>1223</v>
      </c>
      <c r="C1049" s="300" t="s">
        <v>1172</v>
      </c>
      <c r="D1049" s="300" t="s">
        <v>1376</v>
      </c>
      <c r="E1049" s="300" t="s">
        <v>280</v>
      </c>
      <c r="F1049" s="301">
        <v>0</v>
      </c>
      <c r="G1049" s="301">
        <v>0</v>
      </c>
      <c r="H1049" s="301">
        <v>0</v>
      </c>
      <c r="I1049" s="302">
        <v>0</v>
      </c>
      <c r="J1049" s="302">
        <v>0</v>
      </c>
    </row>
    <row r="1050" spans="1:10" ht="23.25" customHeight="1" x14ac:dyDescent="0.25">
      <c r="A1050" s="299" t="s">
        <v>342</v>
      </c>
      <c r="B1050" s="300" t="s">
        <v>1223</v>
      </c>
      <c r="C1050" s="300" t="s">
        <v>1172</v>
      </c>
      <c r="D1050" s="300" t="s">
        <v>1376</v>
      </c>
      <c r="E1050" s="300" t="s">
        <v>343</v>
      </c>
      <c r="F1050" s="301">
        <v>0</v>
      </c>
      <c r="G1050" s="301">
        <v>0</v>
      </c>
      <c r="H1050" s="301">
        <v>0</v>
      </c>
      <c r="I1050" s="302">
        <v>0</v>
      </c>
      <c r="J1050" s="302">
        <v>0</v>
      </c>
    </row>
    <row r="1051" spans="1:10" ht="409.6" customHeight="1" x14ac:dyDescent="0.25">
      <c r="A1051" s="299" t="s">
        <v>1377</v>
      </c>
      <c r="B1051" s="300" t="s">
        <v>1223</v>
      </c>
      <c r="C1051" s="300" t="s">
        <v>1172</v>
      </c>
      <c r="D1051" s="300" t="s">
        <v>1378</v>
      </c>
      <c r="E1051" s="300"/>
      <c r="F1051" s="301">
        <v>0</v>
      </c>
      <c r="G1051" s="301">
        <v>0</v>
      </c>
      <c r="H1051" s="301">
        <v>0</v>
      </c>
      <c r="I1051" s="302">
        <v>0</v>
      </c>
      <c r="J1051" s="302">
        <v>0</v>
      </c>
    </row>
    <row r="1052" spans="1:10" ht="57" customHeight="1" x14ac:dyDescent="0.25">
      <c r="A1052" s="299" t="s">
        <v>277</v>
      </c>
      <c r="B1052" s="300" t="s">
        <v>1223</v>
      </c>
      <c r="C1052" s="300" t="s">
        <v>1172</v>
      </c>
      <c r="D1052" s="300" t="s">
        <v>1378</v>
      </c>
      <c r="E1052" s="300" t="s">
        <v>278</v>
      </c>
      <c r="F1052" s="301">
        <v>0</v>
      </c>
      <c r="G1052" s="301">
        <v>0</v>
      </c>
      <c r="H1052" s="301">
        <v>0</v>
      </c>
      <c r="I1052" s="302">
        <v>0</v>
      </c>
      <c r="J1052" s="302">
        <v>0</v>
      </c>
    </row>
    <row r="1053" spans="1:10" ht="102" customHeight="1" x14ac:dyDescent="0.25">
      <c r="A1053" s="299" t="s">
        <v>344</v>
      </c>
      <c r="B1053" s="300" t="s">
        <v>1223</v>
      </c>
      <c r="C1053" s="300" t="s">
        <v>1172</v>
      </c>
      <c r="D1053" s="300" t="s">
        <v>1378</v>
      </c>
      <c r="E1053" s="300" t="s">
        <v>345</v>
      </c>
      <c r="F1053" s="301">
        <v>0</v>
      </c>
      <c r="G1053" s="301">
        <v>0</v>
      </c>
      <c r="H1053" s="301">
        <v>0</v>
      </c>
      <c r="I1053" s="302">
        <v>0</v>
      </c>
      <c r="J1053" s="302">
        <v>0</v>
      </c>
    </row>
    <row r="1054" spans="1:10" ht="124.5" customHeight="1" x14ac:dyDescent="0.25">
      <c r="A1054" s="299" t="s">
        <v>1397</v>
      </c>
      <c r="B1054" s="300" t="s">
        <v>1223</v>
      </c>
      <c r="C1054" s="300" t="s">
        <v>1172</v>
      </c>
      <c r="D1054" s="300" t="s">
        <v>845</v>
      </c>
      <c r="E1054" s="300"/>
      <c r="F1054" s="301">
        <v>0</v>
      </c>
      <c r="G1054" s="301">
        <v>0</v>
      </c>
      <c r="H1054" s="301">
        <v>0</v>
      </c>
      <c r="I1054" s="302">
        <v>0</v>
      </c>
      <c r="J1054" s="302">
        <v>0</v>
      </c>
    </row>
    <row r="1055" spans="1:10" ht="113.25" customHeight="1" x14ac:dyDescent="0.25">
      <c r="A1055" s="299" t="s">
        <v>350</v>
      </c>
      <c r="B1055" s="300" t="s">
        <v>1223</v>
      </c>
      <c r="C1055" s="300" t="s">
        <v>1172</v>
      </c>
      <c r="D1055" s="300" t="s">
        <v>757</v>
      </c>
      <c r="E1055" s="300"/>
      <c r="F1055" s="301">
        <v>0</v>
      </c>
      <c r="G1055" s="301">
        <v>0</v>
      </c>
      <c r="H1055" s="301">
        <v>0</v>
      </c>
      <c r="I1055" s="302">
        <v>0</v>
      </c>
      <c r="J1055" s="302">
        <v>0</v>
      </c>
    </row>
    <row r="1056" spans="1:10" ht="23.25" customHeight="1" x14ac:dyDescent="0.25">
      <c r="A1056" s="299" t="s">
        <v>351</v>
      </c>
      <c r="B1056" s="300" t="s">
        <v>1223</v>
      </c>
      <c r="C1056" s="300" t="s">
        <v>1172</v>
      </c>
      <c r="D1056" s="300" t="s">
        <v>757</v>
      </c>
      <c r="E1056" s="300" t="s">
        <v>352</v>
      </c>
      <c r="F1056" s="301">
        <v>0</v>
      </c>
      <c r="G1056" s="301">
        <v>0</v>
      </c>
      <c r="H1056" s="301">
        <v>0</v>
      </c>
      <c r="I1056" s="302">
        <v>0</v>
      </c>
      <c r="J1056" s="302">
        <v>0</v>
      </c>
    </row>
    <row r="1057" spans="1:10" ht="45.75" customHeight="1" x14ac:dyDescent="0.25">
      <c r="A1057" s="299" t="s">
        <v>353</v>
      </c>
      <c r="B1057" s="300" t="s">
        <v>1223</v>
      </c>
      <c r="C1057" s="300" t="s">
        <v>1172</v>
      </c>
      <c r="D1057" s="300" t="s">
        <v>757</v>
      </c>
      <c r="E1057" s="300" t="s">
        <v>354</v>
      </c>
      <c r="F1057" s="301">
        <v>0</v>
      </c>
      <c r="G1057" s="301">
        <v>0</v>
      </c>
      <c r="H1057" s="301">
        <v>0</v>
      </c>
      <c r="I1057" s="302">
        <v>0</v>
      </c>
      <c r="J1057" s="302">
        <v>0</v>
      </c>
    </row>
    <row r="1058" spans="1:10" ht="102" customHeight="1" x14ac:dyDescent="0.25">
      <c r="A1058" s="299" t="s">
        <v>758</v>
      </c>
      <c r="B1058" s="300" t="s">
        <v>1223</v>
      </c>
      <c r="C1058" s="300" t="s">
        <v>1172</v>
      </c>
      <c r="D1058" s="300" t="s">
        <v>759</v>
      </c>
      <c r="E1058" s="300"/>
      <c r="F1058" s="301">
        <v>0</v>
      </c>
      <c r="G1058" s="301">
        <v>0</v>
      </c>
      <c r="H1058" s="301">
        <v>0</v>
      </c>
      <c r="I1058" s="302">
        <v>0</v>
      </c>
      <c r="J1058" s="302">
        <v>0</v>
      </c>
    </row>
    <row r="1059" spans="1:10" ht="57" customHeight="1" x14ac:dyDescent="0.25">
      <c r="A1059" s="299" t="s">
        <v>277</v>
      </c>
      <c r="B1059" s="300" t="s">
        <v>1223</v>
      </c>
      <c r="C1059" s="300" t="s">
        <v>1172</v>
      </c>
      <c r="D1059" s="300" t="s">
        <v>759</v>
      </c>
      <c r="E1059" s="300" t="s">
        <v>278</v>
      </c>
      <c r="F1059" s="301">
        <v>0</v>
      </c>
      <c r="G1059" s="301">
        <v>0</v>
      </c>
      <c r="H1059" s="301">
        <v>0</v>
      </c>
      <c r="I1059" s="302">
        <v>0</v>
      </c>
      <c r="J1059" s="302">
        <v>0</v>
      </c>
    </row>
    <row r="1060" spans="1:10" ht="23.25" customHeight="1" x14ac:dyDescent="0.25">
      <c r="A1060" s="299" t="s">
        <v>342</v>
      </c>
      <c r="B1060" s="300" t="s">
        <v>1223</v>
      </c>
      <c r="C1060" s="300" t="s">
        <v>1172</v>
      </c>
      <c r="D1060" s="300" t="s">
        <v>759</v>
      </c>
      <c r="E1060" s="300" t="s">
        <v>343</v>
      </c>
      <c r="F1060" s="301">
        <v>0</v>
      </c>
      <c r="G1060" s="301">
        <v>0</v>
      </c>
      <c r="H1060" s="301">
        <v>0</v>
      </c>
      <c r="I1060" s="302">
        <v>0</v>
      </c>
      <c r="J1060" s="302">
        <v>0</v>
      </c>
    </row>
    <row r="1061" spans="1:10" ht="90.75" customHeight="1" x14ac:dyDescent="0.25">
      <c r="A1061" s="299" t="s">
        <v>760</v>
      </c>
      <c r="B1061" s="300" t="s">
        <v>1223</v>
      </c>
      <c r="C1061" s="300" t="s">
        <v>1172</v>
      </c>
      <c r="D1061" s="300" t="s">
        <v>761</v>
      </c>
      <c r="E1061" s="300"/>
      <c r="F1061" s="301">
        <v>0</v>
      </c>
      <c r="G1061" s="301">
        <v>0</v>
      </c>
      <c r="H1061" s="301">
        <v>0</v>
      </c>
      <c r="I1061" s="302">
        <v>0</v>
      </c>
      <c r="J1061" s="302">
        <v>0</v>
      </c>
    </row>
    <row r="1062" spans="1:10" ht="57" customHeight="1" x14ac:dyDescent="0.25">
      <c r="A1062" s="299" t="s">
        <v>277</v>
      </c>
      <c r="B1062" s="300" t="s">
        <v>1223</v>
      </c>
      <c r="C1062" s="300" t="s">
        <v>1172</v>
      </c>
      <c r="D1062" s="300" t="s">
        <v>761</v>
      </c>
      <c r="E1062" s="300" t="s">
        <v>278</v>
      </c>
      <c r="F1062" s="301">
        <v>0</v>
      </c>
      <c r="G1062" s="301">
        <v>0</v>
      </c>
      <c r="H1062" s="301">
        <v>0</v>
      </c>
      <c r="I1062" s="302">
        <v>0</v>
      </c>
      <c r="J1062" s="302">
        <v>0</v>
      </c>
    </row>
    <row r="1063" spans="1:10" ht="23.25" customHeight="1" x14ac:dyDescent="0.25">
      <c r="A1063" s="299" t="s">
        <v>342</v>
      </c>
      <c r="B1063" s="300" t="s">
        <v>1223</v>
      </c>
      <c r="C1063" s="300" t="s">
        <v>1172</v>
      </c>
      <c r="D1063" s="300" t="s">
        <v>761</v>
      </c>
      <c r="E1063" s="300" t="s">
        <v>343</v>
      </c>
      <c r="F1063" s="301">
        <v>0</v>
      </c>
      <c r="G1063" s="301">
        <v>0</v>
      </c>
      <c r="H1063" s="301">
        <v>0</v>
      </c>
      <c r="I1063" s="302">
        <v>0</v>
      </c>
      <c r="J1063" s="302">
        <v>0</v>
      </c>
    </row>
    <row r="1064" spans="1:10" ht="124.5" customHeight="1" x14ac:dyDescent="0.25">
      <c r="A1064" s="299" t="s">
        <v>1225</v>
      </c>
      <c r="B1064" s="300" t="s">
        <v>1223</v>
      </c>
      <c r="C1064" s="300" t="s">
        <v>1172</v>
      </c>
      <c r="D1064" s="300" t="s">
        <v>1226</v>
      </c>
      <c r="E1064" s="300"/>
      <c r="F1064" s="301">
        <v>0</v>
      </c>
      <c r="G1064" s="301">
        <v>0</v>
      </c>
      <c r="H1064" s="301">
        <v>0</v>
      </c>
      <c r="I1064" s="302">
        <v>0</v>
      </c>
      <c r="J1064" s="302">
        <v>0</v>
      </c>
    </row>
    <row r="1065" spans="1:10" ht="57" customHeight="1" x14ac:dyDescent="0.25">
      <c r="A1065" s="299" t="s">
        <v>277</v>
      </c>
      <c r="B1065" s="300" t="s">
        <v>1223</v>
      </c>
      <c r="C1065" s="300" t="s">
        <v>1172</v>
      </c>
      <c r="D1065" s="300" t="s">
        <v>1226</v>
      </c>
      <c r="E1065" s="300" t="s">
        <v>278</v>
      </c>
      <c r="F1065" s="301">
        <v>0</v>
      </c>
      <c r="G1065" s="301">
        <v>0</v>
      </c>
      <c r="H1065" s="301">
        <v>0</v>
      </c>
      <c r="I1065" s="302">
        <v>0</v>
      </c>
      <c r="J1065" s="302">
        <v>0</v>
      </c>
    </row>
    <row r="1066" spans="1:10" ht="23.25" customHeight="1" x14ac:dyDescent="0.25">
      <c r="A1066" s="299" t="s">
        <v>342</v>
      </c>
      <c r="B1066" s="300" t="s">
        <v>1223</v>
      </c>
      <c r="C1066" s="300" t="s">
        <v>1172</v>
      </c>
      <c r="D1066" s="300" t="s">
        <v>1226</v>
      </c>
      <c r="E1066" s="300" t="s">
        <v>343</v>
      </c>
      <c r="F1066" s="301">
        <v>0</v>
      </c>
      <c r="G1066" s="301">
        <v>0</v>
      </c>
      <c r="H1066" s="301">
        <v>0</v>
      </c>
      <c r="I1066" s="302">
        <v>0</v>
      </c>
      <c r="J1066" s="302">
        <v>0</v>
      </c>
    </row>
    <row r="1067" spans="1:10" ht="113.25" customHeight="1" x14ac:dyDescent="0.25">
      <c r="A1067" s="299" t="s">
        <v>951</v>
      </c>
      <c r="B1067" s="300" t="s">
        <v>1223</v>
      </c>
      <c r="C1067" s="300" t="s">
        <v>1172</v>
      </c>
      <c r="D1067" s="300" t="s">
        <v>952</v>
      </c>
      <c r="E1067" s="300"/>
      <c r="F1067" s="301">
        <v>0</v>
      </c>
      <c r="G1067" s="301">
        <v>0</v>
      </c>
      <c r="H1067" s="301">
        <v>0</v>
      </c>
      <c r="I1067" s="302">
        <v>0</v>
      </c>
      <c r="J1067" s="302">
        <v>0</v>
      </c>
    </row>
    <row r="1068" spans="1:10" ht="113.25" customHeight="1" x14ac:dyDescent="0.25">
      <c r="A1068" s="299" t="s">
        <v>1374</v>
      </c>
      <c r="B1068" s="300" t="s">
        <v>1223</v>
      </c>
      <c r="C1068" s="300" t="s">
        <v>1172</v>
      </c>
      <c r="D1068" s="300" t="s">
        <v>762</v>
      </c>
      <c r="E1068" s="300"/>
      <c r="F1068" s="301">
        <v>0</v>
      </c>
      <c r="G1068" s="301">
        <v>0</v>
      </c>
      <c r="H1068" s="301">
        <v>0</v>
      </c>
      <c r="I1068" s="302">
        <v>0</v>
      </c>
      <c r="J1068" s="302">
        <v>0</v>
      </c>
    </row>
    <row r="1069" spans="1:10" ht="57" customHeight="1" x14ac:dyDescent="0.25">
      <c r="A1069" s="299" t="s">
        <v>277</v>
      </c>
      <c r="B1069" s="300" t="s">
        <v>1223</v>
      </c>
      <c r="C1069" s="300" t="s">
        <v>1172</v>
      </c>
      <c r="D1069" s="300" t="s">
        <v>762</v>
      </c>
      <c r="E1069" s="300" t="s">
        <v>278</v>
      </c>
      <c r="F1069" s="301">
        <v>0</v>
      </c>
      <c r="G1069" s="301">
        <v>0</v>
      </c>
      <c r="H1069" s="301">
        <v>0</v>
      </c>
      <c r="I1069" s="302">
        <v>0</v>
      </c>
      <c r="J1069" s="302">
        <v>0</v>
      </c>
    </row>
    <row r="1070" spans="1:10" ht="23.25" customHeight="1" x14ac:dyDescent="0.25">
      <c r="A1070" s="299" t="s">
        <v>342</v>
      </c>
      <c r="B1070" s="300" t="s">
        <v>1223</v>
      </c>
      <c r="C1070" s="300" t="s">
        <v>1172</v>
      </c>
      <c r="D1070" s="300" t="s">
        <v>762</v>
      </c>
      <c r="E1070" s="300" t="s">
        <v>343</v>
      </c>
      <c r="F1070" s="301">
        <v>0</v>
      </c>
      <c r="G1070" s="301">
        <v>0</v>
      </c>
      <c r="H1070" s="301">
        <v>0</v>
      </c>
      <c r="I1070" s="302">
        <v>0</v>
      </c>
      <c r="J1070" s="302">
        <v>0</v>
      </c>
    </row>
    <row r="1071" spans="1:10" ht="79.5" customHeight="1" x14ac:dyDescent="0.25">
      <c r="A1071" s="299" t="s">
        <v>1380</v>
      </c>
      <c r="B1071" s="300" t="s">
        <v>1223</v>
      </c>
      <c r="C1071" s="300" t="s">
        <v>1172</v>
      </c>
      <c r="D1071" s="300" t="s">
        <v>1381</v>
      </c>
      <c r="E1071" s="300"/>
      <c r="F1071" s="301">
        <v>0</v>
      </c>
      <c r="G1071" s="301">
        <v>0</v>
      </c>
      <c r="H1071" s="301">
        <v>0</v>
      </c>
      <c r="I1071" s="302">
        <v>0</v>
      </c>
      <c r="J1071" s="302">
        <v>0</v>
      </c>
    </row>
    <row r="1072" spans="1:10" ht="79.5" customHeight="1" x14ac:dyDescent="0.25">
      <c r="A1072" s="299" t="s">
        <v>1382</v>
      </c>
      <c r="B1072" s="300" t="s">
        <v>1223</v>
      </c>
      <c r="C1072" s="300" t="s">
        <v>1172</v>
      </c>
      <c r="D1072" s="300" t="s">
        <v>1383</v>
      </c>
      <c r="E1072" s="300"/>
      <c r="F1072" s="301">
        <v>0</v>
      </c>
      <c r="G1072" s="301">
        <v>0</v>
      </c>
      <c r="H1072" s="301">
        <v>0</v>
      </c>
      <c r="I1072" s="302">
        <v>0</v>
      </c>
      <c r="J1072" s="302">
        <v>0</v>
      </c>
    </row>
    <row r="1073" spans="1:10" ht="45.75" customHeight="1" x14ac:dyDescent="0.25">
      <c r="A1073" s="299" t="s">
        <v>245</v>
      </c>
      <c r="B1073" s="300" t="s">
        <v>1223</v>
      </c>
      <c r="C1073" s="300" t="s">
        <v>1172</v>
      </c>
      <c r="D1073" s="300" t="s">
        <v>1383</v>
      </c>
      <c r="E1073" s="300" t="s">
        <v>246</v>
      </c>
      <c r="F1073" s="301">
        <v>0</v>
      </c>
      <c r="G1073" s="301">
        <v>0</v>
      </c>
      <c r="H1073" s="301">
        <v>0</v>
      </c>
      <c r="I1073" s="302">
        <v>0</v>
      </c>
      <c r="J1073" s="302">
        <v>0</v>
      </c>
    </row>
    <row r="1074" spans="1:10" ht="45.75" customHeight="1" x14ac:dyDescent="0.25">
      <c r="A1074" s="299" t="s">
        <v>247</v>
      </c>
      <c r="B1074" s="300" t="s">
        <v>1223</v>
      </c>
      <c r="C1074" s="300" t="s">
        <v>1172</v>
      </c>
      <c r="D1074" s="300" t="s">
        <v>1383</v>
      </c>
      <c r="E1074" s="300" t="s">
        <v>248</v>
      </c>
      <c r="F1074" s="301">
        <v>0</v>
      </c>
      <c r="G1074" s="301">
        <v>0</v>
      </c>
      <c r="H1074" s="301">
        <v>0</v>
      </c>
      <c r="I1074" s="302">
        <v>0</v>
      </c>
      <c r="J1074" s="302">
        <v>0</v>
      </c>
    </row>
    <row r="1075" spans="1:10" ht="34.5" customHeight="1" x14ac:dyDescent="0.25">
      <c r="A1075" s="299" t="s">
        <v>1384</v>
      </c>
      <c r="B1075" s="300" t="s">
        <v>1223</v>
      </c>
      <c r="C1075" s="300" t="s">
        <v>1172</v>
      </c>
      <c r="D1075" s="300" t="s">
        <v>1385</v>
      </c>
      <c r="E1075" s="300"/>
      <c r="F1075" s="301">
        <v>0</v>
      </c>
      <c r="G1075" s="301">
        <v>0</v>
      </c>
      <c r="H1075" s="301">
        <v>0</v>
      </c>
      <c r="I1075" s="302">
        <v>0</v>
      </c>
      <c r="J1075" s="302">
        <v>0</v>
      </c>
    </row>
    <row r="1076" spans="1:10" ht="45.75" customHeight="1" x14ac:dyDescent="0.25">
      <c r="A1076" s="299" t="s">
        <v>245</v>
      </c>
      <c r="B1076" s="300" t="s">
        <v>1223</v>
      </c>
      <c r="C1076" s="300" t="s">
        <v>1172</v>
      </c>
      <c r="D1076" s="300" t="s">
        <v>1385</v>
      </c>
      <c r="E1076" s="300" t="s">
        <v>246</v>
      </c>
      <c r="F1076" s="301">
        <v>0</v>
      </c>
      <c r="G1076" s="301">
        <v>0</v>
      </c>
      <c r="H1076" s="301">
        <v>0</v>
      </c>
      <c r="I1076" s="302">
        <v>0</v>
      </c>
      <c r="J1076" s="302">
        <v>0</v>
      </c>
    </row>
    <row r="1077" spans="1:10" ht="45.75" customHeight="1" x14ac:dyDescent="0.25">
      <c r="A1077" s="299" t="s">
        <v>247</v>
      </c>
      <c r="B1077" s="300" t="s">
        <v>1223</v>
      </c>
      <c r="C1077" s="300" t="s">
        <v>1172</v>
      </c>
      <c r="D1077" s="300" t="s">
        <v>1385</v>
      </c>
      <c r="E1077" s="300" t="s">
        <v>248</v>
      </c>
      <c r="F1077" s="301">
        <v>0</v>
      </c>
      <c r="G1077" s="301">
        <v>0</v>
      </c>
      <c r="H1077" s="301">
        <v>0</v>
      </c>
      <c r="I1077" s="302">
        <v>0</v>
      </c>
      <c r="J1077" s="302">
        <v>0</v>
      </c>
    </row>
    <row r="1078" spans="1:10" ht="68.25" customHeight="1" x14ac:dyDescent="0.25">
      <c r="A1078" s="299" t="s">
        <v>1386</v>
      </c>
      <c r="B1078" s="300" t="s">
        <v>1223</v>
      </c>
      <c r="C1078" s="300" t="s">
        <v>1172</v>
      </c>
      <c r="D1078" s="300" t="s">
        <v>1387</v>
      </c>
      <c r="E1078" s="300"/>
      <c r="F1078" s="301">
        <v>0</v>
      </c>
      <c r="G1078" s="301">
        <v>0</v>
      </c>
      <c r="H1078" s="301">
        <v>0</v>
      </c>
      <c r="I1078" s="302">
        <v>0</v>
      </c>
      <c r="J1078" s="302">
        <v>0</v>
      </c>
    </row>
    <row r="1079" spans="1:10" ht="45.75" customHeight="1" x14ac:dyDescent="0.25">
      <c r="A1079" s="299" t="s">
        <v>245</v>
      </c>
      <c r="B1079" s="300" t="s">
        <v>1223</v>
      </c>
      <c r="C1079" s="300" t="s">
        <v>1172</v>
      </c>
      <c r="D1079" s="300" t="s">
        <v>1387</v>
      </c>
      <c r="E1079" s="300" t="s">
        <v>246</v>
      </c>
      <c r="F1079" s="301">
        <v>0</v>
      </c>
      <c r="G1079" s="301">
        <v>0</v>
      </c>
      <c r="H1079" s="301">
        <v>0</v>
      </c>
      <c r="I1079" s="302">
        <v>0</v>
      </c>
      <c r="J1079" s="302">
        <v>0</v>
      </c>
    </row>
    <row r="1080" spans="1:10" ht="45.75" customHeight="1" x14ac:dyDescent="0.25">
      <c r="A1080" s="299" t="s">
        <v>247</v>
      </c>
      <c r="B1080" s="300" t="s">
        <v>1223</v>
      </c>
      <c r="C1080" s="300" t="s">
        <v>1172</v>
      </c>
      <c r="D1080" s="300" t="s">
        <v>1387</v>
      </c>
      <c r="E1080" s="300" t="s">
        <v>248</v>
      </c>
      <c r="F1080" s="301">
        <v>0</v>
      </c>
      <c r="G1080" s="301">
        <v>0</v>
      </c>
      <c r="H1080" s="301">
        <v>0</v>
      </c>
      <c r="I1080" s="302">
        <v>0</v>
      </c>
      <c r="J1080" s="302">
        <v>0</v>
      </c>
    </row>
    <row r="1081" spans="1:10" ht="57" customHeight="1" x14ac:dyDescent="0.25">
      <c r="A1081" s="299" t="s">
        <v>1388</v>
      </c>
      <c r="B1081" s="300" t="s">
        <v>1223</v>
      </c>
      <c r="C1081" s="300" t="s">
        <v>1172</v>
      </c>
      <c r="D1081" s="300" t="s">
        <v>1389</v>
      </c>
      <c r="E1081" s="300"/>
      <c r="F1081" s="301">
        <v>0</v>
      </c>
      <c r="G1081" s="301">
        <v>0</v>
      </c>
      <c r="H1081" s="301">
        <v>0</v>
      </c>
      <c r="I1081" s="302">
        <v>0</v>
      </c>
      <c r="J1081" s="302">
        <v>0</v>
      </c>
    </row>
    <row r="1082" spans="1:10" ht="45.75" customHeight="1" x14ac:dyDescent="0.25">
      <c r="A1082" s="299" t="s">
        <v>245</v>
      </c>
      <c r="B1082" s="300" t="s">
        <v>1223</v>
      </c>
      <c r="C1082" s="300" t="s">
        <v>1172</v>
      </c>
      <c r="D1082" s="300" t="s">
        <v>1389</v>
      </c>
      <c r="E1082" s="300" t="s">
        <v>246</v>
      </c>
      <c r="F1082" s="301">
        <v>0</v>
      </c>
      <c r="G1082" s="301">
        <v>0</v>
      </c>
      <c r="H1082" s="301">
        <v>0</v>
      </c>
      <c r="I1082" s="302">
        <v>0</v>
      </c>
      <c r="J1082" s="302">
        <v>0</v>
      </c>
    </row>
    <row r="1083" spans="1:10" ht="45.75" customHeight="1" x14ac:dyDescent="0.25">
      <c r="A1083" s="299" t="s">
        <v>247</v>
      </c>
      <c r="B1083" s="300" t="s">
        <v>1223</v>
      </c>
      <c r="C1083" s="300" t="s">
        <v>1172</v>
      </c>
      <c r="D1083" s="300" t="s">
        <v>1389</v>
      </c>
      <c r="E1083" s="300" t="s">
        <v>248</v>
      </c>
      <c r="F1083" s="301">
        <v>0</v>
      </c>
      <c r="G1083" s="301">
        <v>0</v>
      </c>
      <c r="H1083" s="301">
        <v>0</v>
      </c>
      <c r="I1083" s="302">
        <v>0</v>
      </c>
      <c r="J1083" s="302">
        <v>0</v>
      </c>
    </row>
    <row r="1084" spans="1:10" ht="90.75" customHeight="1" x14ac:dyDescent="0.25">
      <c r="A1084" s="299" t="s">
        <v>1390</v>
      </c>
      <c r="B1084" s="300" t="s">
        <v>1223</v>
      </c>
      <c r="C1084" s="300" t="s">
        <v>1172</v>
      </c>
      <c r="D1084" s="300" t="s">
        <v>1391</v>
      </c>
      <c r="E1084" s="300"/>
      <c r="F1084" s="301">
        <v>0</v>
      </c>
      <c r="G1084" s="301">
        <v>0</v>
      </c>
      <c r="H1084" s="301">
        <v>0</v>
      </c>
      <c r="I1084" s="302">
        <v>0</v>
      </c>
      <c r="J1084" s="302">
        <v>0</v>
      </c>
    </row>
    <row r="1085" spans="1:10" ht="45.75" customHeight="1" x14ac:dyDescent="0.25">
      <c r="A1085" s="299" t="s">
        <v>245</v>
      </c>
      <c r="B1085" s="300" t="s">
        <v>1223</v>
      </c>
      <c r="C1085" s="300" t="s">
        <v>1172</v>
      </c>
      <c r="D1085" s="300" t="s">
        <v>1391</v>
      </c>
      <c r="E1085" s="300" t="s">
        <v>246</v>
      </c>
      <c r="F1085" s="301">
        <v>0</v>
      </c>
      <c r="G1085" s="301">
        <v>0</v>
      </c>
      <c r="H1085" s="301">
        <v>0</v>
      </c>
      <c r="I1085" s="302">
        <v>0</v>
      </c>
      <c r="J1085" s="302">
        <v>0</v>
      </c>
    </row>
    <row r="1086" spans="1:10" ht="45.75" customHeight="1" x14ac:dyDescent="0.25">
      <c r="A1086" s="299" t="s">
        <v>247</v>
      </c>
      <c r="B1086" s="300" t="s">
        <v>1223</v>
      </c>
      <c r="C1086" s="300" t="s">
        <v>1172</v>
      </c>
      <c r="D1086" s="300" t="s">
        <v>1391</v>
      </c>
      <c r="E1086" s="300" t="s">
        <v>248</v>
      </c>
      <c r="F1086" s="301">
        <v>0</v>
      </c>
      <c r="G1086" s="301">
        <v>0</v>
      </c>
      <c r="H1086" s="301">
        <v>0</v>
      </c>
      <c r="I1086" s="302">
        <v>0</v>
      </c>
      <c r="J1086" s="302">
        <v>0</v>
      </c>
    </row>
    <row r="1087" spans="1:10" ht="23.25" customHeight="1" x14ac:dyDescent="0.25">
      <c r="A1087" s="299" t="s">
        <v>355</v>
      </c>
      <c r="B1087" s="300" t="s">
        <v>1223</v>
      </c>
      <c r="C1087" s="300" t="s">
        <v>1172</v>
      </c>
      <c r="D1087" s="300" t="s">
        <v>953</v>
      </c>
      <c r="E1087" s="300"/>
      <c r="F1087" s="301">
        <v>0</v>
      </c>
      <c r="G1087" s="301">
        <v>0</v>
      </c>
      <c r="H1087" s="301">
        <v>0</v>
      </c>
      <c r="I1087" s="302">
        <v>0</v>
      </c>
      <c r="J1087" s="302">
        <v>0</v>
      </c>
    </row>
    <row r="1088" spans="1:10" ht="102" customHeight="1" x14ac:dyDescent="0.25">
      <c r="A1088" s="299" t="s">
        <v>1227</v>
      </c>
      <c r="B1088" s="300" t="s">
        <v>1223</v>
      </c>
      <c r="C1088" s="300" t="s">
        <v>1172</v>
      </c>
      <c r="D1088" s="300" t="s">
        <v>1228</v>
      </c>
      <c r="E1088" s="300"/>
      <c r="F1088" s="301">
        <v>0</v>
      </c>
      <c r="G1088" s="301">
        <v>0</v>
      </c>
      <c r="H1088" s="301">
        <v>0</v>
      </c>
      <c r="I1088" s="302">
        <v>0</v>
      </c>
      <c r="J1088" s="302">
        <v>0</v>
      </c>
    </row>
    <row r="1089" spans="1:10" ht="45.75" customHeight="1" x14ac:dyDescent="0.25">
      <c r="A1089" s="299" t="s">
        <v>245</v>
      </c>
      <c r="B1089" s="300" t="s">
        <v>1223</v>
      </c>
      <c r="C1089" s="300" t="s">
        <v>1172</v>
      </c>
      <c r="D1089" s="300" t="s">
        <v>1228</v>
      </c>
      <c r="E1089" s="300" t="s">
        <v>246</v>
      </c>
      <c r="F1089" s="301">
        <v>0</v>
      </c>
      <c r="G1089" s="301">
        <v>0</v>
      </c>
      <c r="H1089" s="301">
        <v>0</v>
      </c>
      <c r="I1089" s="302">
        <v>0</v>
      </c>
      <c r="J1089" s="302">
        <v>0</v>
      </c>
    </row>
    <row r="1090" spans="1:10" ht="45.75" customHeight="1" x14ac:dyDescent="0.25">
      <c r="A1090" s="299" t="s">
        <v>247</v>
      </c>
      <c r="B1090" s="300" t="s">
        <v>1223</v>
      </c>
      <c r="C1090" s="300" t="s">
        <v>1172</v>
      </c>
      <c r="D1090" s="300" t="s">
        <v>1228</v>
      </c>
      <c r="E1090" s="300" t="s">
        <v>248</v>
      </c>
      <c r="F1090" s="301">
        <v>0</v>
      </c>
      <c r="G1090" s="301">
        <v>0</v>
      </c>
      <c r="H1090" s="301">
        <v>0</v>
      </c>
      <c r="I1090" s="302">
        <v>0</v>
      </c>
      <c r="J1090" s="302">
        <v>0</v>
      </c>
    </row>
    <row r="1091" spans="1:10" ht="45.75" customHeight="1" x14ac:dyDescent="0.25">
      <c r="A1091" s="299" t="s">
        <v>1229</v>
      </c>
      <c r="B1091" s="300" t="s">
        <v>1223</v>
      </c>
      <c r="C1091" s="300" t="s">
        <v>1172</v>
      </c>
      <c r="D1091" s="300" t="s">
        <v>1230</v>
      </c>
      <c r="E1091" s="300"/>
      <c r="F1091" s="301">
        <v>0</v>
      </c>
      <c r="G1091" s="301">
        <v>0</v>
      </c>
      <c r="H1091" s="301">
        <v>0</v>
      </c>
      <c r="I1091" s="302">
        <v>0</v>
      </c>
      <c r="J1091" s="302">
        <v>0</v>
      </c>
    </row>
    <row r="1092" spans="1:10" ht="57" customHeight="1" x14ac:dyDescent="0.25">
      <c r="A1092" s="299" t="s">
        <v>277</v>
      </c>
      <c r="B1092" s="300" t="s">
        <v>1223</v>
      </c>
      <c r="C1092" s="300" t="s">
        <v>1172</v>
      </c>
      <c r="D1092" s="300" t="s">
        <v>1230</v>
      </c>
      <c r="E1092" s="300" t="s">
        <v>278</v>
      </c>
      <c r="F1092" s="301">
        <v>0</v>
      </c>
      <c r="G1092" s="301">
        <v>0</v>
      </c>
      <c r="H1092" s="301">
        <v>0</v>
      </c>
      <c r="I1092" s="302">
        <v>0</v>
      </c>
      <c r="J1092" s="302">
        <v>0</v>
      </c>
    </row>
    <row r="1093" spans="1:10" ht="23.25" customHeight="1" x14ac:dyDescent="0.25">
      <c r="A1093" s="299" t="s">
        <v>342</v>
      </c>
      <c r="B1093" s="300" t="s">
        <v>1223</v>
      </c>
      <c r="C1093" s="300" t="s">
        <v>1172</v>
      </c>
      <c r="D1093" s="300" t="s">
        <v>1230</v>
      </c>
      <c r="E1093" s="300" t="s">
        <v>343</v>
      </c>
      <c r="F1093" s="301">
        <v>0</v>
      </c>
      <c r="G1093" s="301">
        <v>0</v>
      </c>
      <c r="H1093" s="301">
        <v>0</v>
      </c>
      <c r="I1093" s="302">
        <v>0</v>
      </c>
      <c r="J1093" s="302">
        <v>0</v>
      </c>
    </row>
    <row r="1094" spans="1:10" ht="23.25" customHeight="1" x14ac:dyDescent="0.25">
      <c r="A1094" s="299" t="s">
        <v>361</v>
      </c>
      <c r="B1094" s="300" t="s">
        <v>1223</v>
      </c>
      <c r="C1094" s="300" t="s">
        <v>1172</v>
      </c>
      <c r="D1094" s="300" t="s">
        <v>1736</v>
      </c>
      <c r="E1094" s="300"/>
      <c r="F1094" s="301">
        <v>650000</v>
      </c>
      <c r="G1094" s="301">
        <v>8550800</v>
      </c>
      <c r="H1094" s="301">
        <v>8550800</v>
      </c>
      <c r="I1094" s="302">
        <v>1315.5076923076922</v>
      </c>
      <c r="J1094" s="302">
        <v>100</v>
      </c>
    </row>
    <row r="1095" spans="1:10" ht="57" customHeight="1" x14ac:dyDescent="0.25">
      <c r="A1095" s="299" t="s">
        <v>260</v>
      </c>
      <c r="B1095" s="300" t="s">
        <v>1223</v>
      </c>
      <c r="C1095" s="300" t="s">
        <v>1172</v>
      </c>
      <c r="D1095" s="300" t="s">
        <v>1737</v>
      </c>
      <c r="E1095" s="300"/>
      <c r="F1095" s="301">
        <v>650000</v>
      </c>
      <c r="G1095" s="301">
        <v>8550800</v>
      </c>
      <c r="H1095" s="301">
        <v>8550800</v>
      </c>
      <c r="I1095" s="302">
        <v>1315.5076923076922</v>
      </c>
      <c r="J1095" s="302">
        <v>100</v>
      </c>
    </row>
    <row r="1096" spans="1:10" ht="23.25" customHeight="1" x14ac:dyDescent="0.25">
      <c r="A1096" s="299" t="s">
        <v>1231</v>
      </c>
      <c r="B1096" s="300" t="s">
        <v>1223</v>
      </c>
      <c r="C1096" s="300" t="s">
        <v>1172</v>
      </c>
      <c r="D1096" s="300" t="s">
        <v>1738</v>
      </c>
      <c r="E1096" s="300"/>
      <c r="F1096" s="301">
        <v>650000</v>
      </c>
      <c r="G1096" s="301">
        <v>8550800</v>
      </c>
      <c r="H1096" s="301">
        <v>8550800</v>
      </c>
      <c r="I1096" s="302">
        <v>1315.5076923076922</v>
      </c>
      <c r="J1096" s="302">
        <v>100</v>
      </c>
    </row>
    <row r="1097" spans="1:10" ht="57" customHeight="1" x14ac:dyDescent="0.25">
      <c r="A1097" s="299" t="s">
        <v>277</v>
      </c>
      <c r="B1097" s="300" t="s">
        <v>1223</v>
      </c>
      <c r="C1097" s="300" t="s">
        <v>1172</v>
      </c>
      <c r="D1097" s="300" t="s">
        <v>1738</v>
      </c>
      <c r="E1097" s="300" t="s">
        <v>278</v>
      </c>
      <c r="F1097" s="301">
        <v>650000</v>
      </c>
      <c r="G1097" s="301">
        <v>8550800</v>
      </c>
      <c r="H1097" s="301">
        <v>8550800</v>
      </c>
      <c r="I1097" s="302">
        <v>1315.5076923076922</v>
      </c>
      <c r="J1097" s="302">
        <v>100</v>
      </c>
    </row>
    <row r="1098" spans="1:10" ht="23.25" customHeight="1" x14ac:dyDescent="0.25">
      <c r="A1098" s="299" t="s">
        <v>279</v>
      </c>
      <c r="B1098" s="300" t="s">
        <v>1223</v>
      </c>
      <c r="C1098" s="300" t="s">
        <v>1172</v>
      </c>
      <c r="D1098" s="300" t="s">
        <v>1738</v>
      </c>
      <c r="E1098" s="300" t="s">
        <v>280</v>
      </c>
      <c r="F1098" s="301">
        <v>0</v>
      </c>
      <c r="G1098" s="301">
        <v>74200</v>
      </c>
      <c r="H1098" s="301">
        <v>74200</v>
      </c>
      <c r="I1098" s="302">
        <v>0</v>
      </c>
      <c r="J1098" s="302">
        <v>100</v>
      </c>
    </row>
    <row r="1099" spans="1:10" ht="23.25" customHeight="1" x14ac:dyDescent="0.25">
      <c r="A1099" s="299" t="s">
        <v>342</v>
      </c>
      <c r="B1099" s="300" t="s">
        <v>1223</v>
      </c>
      <c r="C1099" s="300" t="s">
        <v>1172</v>
      </c>
      <c r="D1099" s="300" t="s">
        <v>1738</v>
      </c>
      <c r="E1099" s="300" t="s">
        <v>343</v>
      </c>
      <c r="F1099" s="301">
        <v>650000</v>
      </c>
      <c r="G1099" s="301">
        <v>8476600</v>
      </c>
      <c r="H1099" s="301">
        <v>8476600</v>
      </c>
      <c r="I1099" s="302">
        <v>1304.0923076923077</v>
      </c>
      <c r="J1099" s="302">
        <v>100</v>
      </c>
    </row>
    <row r="1100" spans="1:10" ht="34.5" customHeight="1" x14ac:dyDescent="0.25">
      <c r="A1100" s="299" t="s">
        <v>965</v>
      </c>
      <c r="B1100" s="300" t="s">
        <v>1223</v>
      </c>
      <c r="C1100" s="300" t="s">
        <v>1172</v>
      </c>
      <c r="D1100" s="300" t="s">
        <v>966</v>
      </c>
      <c r="E1100" s="300"/>
      <c r="F1100" s="301">
        <v>0</v>
      </c>
      <c r="G1100" s="301">
        <v>0</v>
      </c>
      <c r="H1100" s="301">
        <v>0</v>
      </c>
      <c r="I1100" s="302">
        <v>0</v>
      </c>
      <c r="J1100" s="302">
        <v>0</v>
      </c>
    </row>
    <row r="1101" spans="1:10" ht="57" customHeight="1" x14ac:dyDescent="0.25">
      <c r="A1101" s="299" t="s">
        <v>260</v>
      </c>
      <c r="B1101" s="300" t="s">
        <v>1223</v>
      </c>
      <c r="C1101" s="300" t="s">
        <v>1172</v>
      </c>
      <c r="D1101" s="300" t="s">
        <v>967</v>
      </c>
      <c r="E1101" s="300"/>
      <c r="F1101" s="301">
        <v>0</v>
      </c>
      <c r="G1101" s="301">
        <v>0</v>
      </c>
      <c r="H1101" s="301">
        <v>0</v>
      </c>
      <c r="I1101" s="302">
        <v>0</v>
      </c>
      <c r="J1101" s="302">
        <v>0</v>
      </c>
    </row>
    <row r="1102" spans="1:10" ht="23.25" customHeight="1" x14ac:dyDescent="0.25">
      <c r="A1102" s="299" t="s">
        <v>1231</v>
      </c>
      <c r="B1102" s="300" t="s">
        <v>1223</v>
      </c>
      <c r="C1102" s="300" t="s">
        <v>1172</v>
      </c>
      <c r="D1102" s="300" t="s">
        <v>1232</v>
      </c>
      <c r="E1102" s="300"/>
      <c r="F1102" s="301">
        <v>0</v>
      </c>
      <c r="G1102" s="301">
        <v>0</v>
      </c>
      <c r="H1102" s="301">
        <v>0</v>
      </c>
      <c r="I1102" s="302">
        <v>0</v>
      </c>
      <c r="J1102" s="302">
        <v>0</v>
      </c>
    </row>
    <row r="1103" spans="1:10" ht="57" customHeight="1" x14ac:dyDescent="0.25">
      <c r="A1103" s="299" t="s">
        <v>277</v>
      </c>
      <c r="B1103" s="300" t="s">
        <v>1223</v>
      </c>
      <c r="C1103" s="300" t="s">
        <v>1172</v>
      </c>
      <c r="D1103" s="300" t="s">
        <v>1232</v>
      </c>
      <c r="E1103" s="300" t="s">
        <v>278</v>
      </c>
      <c r="F1103" s="301">
        <v>0</v>
      </c>
      <c r="G1103" s="301">
        <v>0</v>
      </c>
      <c r="H1103" s="301">
        <v>0</v>
      </c>
      <c r="I1103" s="302">
        <v>0</v>
      </c>
      <c r="J1103" s="302">
        <v>0</v>
      </c>
    </row>
    <row r="1104" spans="1:10" ht="23.25" customHeight="1" x14ac:dyDescent="0.25">
      <c r="A1104" s="299" t="s">
        <v>279</v>
      </c>
      <c r="B1104" s="300" t="s">
        <v>1223</v>
      </c>
      <c r="C1104" s="300" t="s">
        <v>1172</v>
      </c>
      <c r="D1104" s="300" t="s">
        <v>1232</v>
      </c>
      <c r="E1104" s="300" t="s">
        <v>280</v>
      </c>
      <c r="F1104" s="301">
        <v>0</v>
      </c>
      <c r="G1104" s="301">
        <v>0</v>
      </c>
      <c r="H1104" s="301">
        <v>0</v>
      </c>
      <c r="I1104" s="302">
        <v>0</v>
      </c>
      <c r="J1104" s="302">
        <v>0</v>
      </c>
    </row>
    <row r="1105" spans="1:10" ht="23.25" customHeight="1" x14ac:dyDescent="0.25">
      <c r="A1105" s="299" t="s">
        <v>342</v>
      </c>
      <c r="B1105" s="300" t="s">
        <v>1223</v>
      </c>
      <c r="C1105" s="300" t="s">
        <v>1172</v>
      </c>
      <c r="D1105" s="300" t="s">
        <v>1232</v>
      </c>
      <c r="E1105" s="300" t="s">
        <v>343</v>
      </c>
      <c r="F1105" s="301">
        <v>0</v>
      </c>
      <c r="G1105" s="301">
        <v>0</v>
      </c>
      <c r="H1105" s="301">
        <v>0</v>
      </c>
      <c r="I1105" s="302">
        <v>0</v>
      </c>
      <c r="J1105" s="302">
        <v>0</v>
      </c>
    </row>
    <row r="1106" spans="1:10" ht="34.5" customHeight="1" x14ac:dyDescent="0.25">
      <c r="A1106" s="299" t="s">
        <v>886</v>
      </c>
      <c r="B1106" s="300" t="s">
        <v>1223</v>
      </c>
      <c r="C1106" s="300" t="s">
        <v>1172</v>
      </c>
      <c r="D1106" s="300" t="s">
        <v>887</v>
      </c>
      <c r="E1106" s="300"/>
      <c r="F1106" s="301">
        <v>776185680</v>
      </c>
      <c r="G1106" s="301">
        <v>654981350</v>
      </c>
      <c r="H1106" s="301">
        <v>654981350</v>
      </c>
      <c r="I1106" s="302">
        <v>84.384621731233182</v>
      </c>
      <c r="J1106" s="302">
        <v>100</v>
      </c>
    </row>
    <row r="1107" spans="1:10" ht="45.75" customHeight="1" x14ac:dyDescent="0.25">
      <c r="A1107" s="299" t="s">
        <v>946</v>
      </c>
      <c r="B1107" s="300" t="s">
        <v>1223</v>
      </c>
      <c r="C1107" s="300" t="s">
        <v>1172</v>
      </c>
      <c r="D1107" s="300" t="s">
        <v>947</v>
      </c>
      <c r="E1107" s="300"/>
      <c r="F1107" s="301">
        <v>776185680</v>
      </c>
      <c r="G1107" s="301">
        <v>654981350</v>
      </c>
      <c r="H1107" s="301">
        <v>654981350</v>
      </c>
      <c r="I1107" s="302">
        <v>84.384621731233182</v>
      </c>
      <c r="J1107" s="302">
        <v>100</v>
      </c>
    </row>
    <row r="1108" spans="1:10" ht="45.75" customHeight="1" x14ac:dyDescent="0.25">
      <c r="A1108" s="299" t="s">
        <v>958</v>
      </c>
      <c r="B1108" s="300" t="s">
        <v>1223</v>
      </c>
      <c r="C1108" s="300" t="s">
        <v>1172</v>
      </c>
      <c r="D1108" s="300" t="s">
        <v>959</v>
      </c>
      <c r="E1108" s="300"/>
      <c r="F1108" s="301">
        <v>342288360</v>
      </c>
      <c r="G1108" s="301">
        <v>220056590</v>
      </c>
      <c r="H1108" s="301">
        <v>220056590</v>
      </c>
      <c r="I1108" s="302">
        <v>64.2898256896612</v>
      </c>
      <c r="J1108" s="302">
        <v>100</v>
      </c>
    </row>
    <row r="1109" spans="1:10" ht="23.25" customHeight="1" x14ac:dyDescent="0.25">
      <c r="A1109" s="299" t="s">
        <v>764</v>
      </c>
      <c r="B1109" s="300" t="s">
        <v>1223</v>
      </c>
      <c r="C1109" s="300" t="s">
        <v>1172</v>
      </c>
      <c r="D1109" s="300" t="s">
        <v>1392</v>
      </c>
      <c r="E1109" s="300"/>
      <c r="F1109" s="301">
        <v>342288360</v>
      </c>
      <c r="G1109" s="301">
        <v>220056590</v>
      </c>
      <c r="H1109" s="301">
        <v>220056590</v>
      </c>
      <c r="I1109" s="302">
        <v>64.2898256896612</v>
      </c>
      <c r="J1109" s="302">
        <v>100</v>
      </c>
    </row>
    <row r="1110" spans="1:10" ht="45.75" customHeight="1" x14ac:dyDescent="0.25">
      <c r="A1110" s="299" t="s">
        <v>287</v>
      </c>
      <c r="B1110" s="300" t="s">
        <v>1223</v>
      </c>
      <c r="C1110" s="300" t="s">
        <v>1172</v>
      </c>
      <c r="D1110" s="300" t="s">
        <v>1392</v>
      </c>
      <c r="E1110" s="300" t="s">
        <v>288</v>
      </c>
      <c r="F1110" s="301">
        <v>342288360</v>
      </c>
      <c r="G1110" s="301">
        <v>220056590</v>
      </c>
      <c r="H1110" s="301">
        <v>220056590</v>
      </c>
      <c r="I1110" s="302">
        <v>64.2898256896612</v>
      </c>
      <c r="J1110" s="302">
        <v>100</v>
      </c>
    </row>
    <row r="1111" spans="1:10" ht="15" customHeight="1" x14ac:dyDescent="0.25">
      <c r="A1111" s="299" t="s">
        <v>289</v>
      </c>
      <c r="B1111" s="300" t="s">
        <v>1223</v>
      </c>
      <c r="C1111" s="300" t="s">
        <v>1172</v>
      </c>
      <c r="D1111" s="300" t="s">
        <v>1392</v>
      </c>
      <c r="E1111" s="300" t="s">
        <v>290</v>
      </c>
      <c r="F1111" s="301">
        <v>342288360</v>
      </c>
      <c r="G1111" s="301">
        <v>220056590</v>
      </c>
      <c r="H1111" s="301">
        <v>220056590</v>
      </c>
      <c r="I1111" s="302">
        <v>64.2898256896612</v>
      </c>
      <c r="J1111" s="302">
        <v>100</v>
      </c>
    </row>
    <row r="1112" spans="1:10" ht="23.25" customHeight="1" x14ac:dyDescent="0.25">
      <c r="A1112" s="299" t="s">
        <v>355</v>
      </c>
      <c r="B1112" s="300" t="s">
        <v>1223</v>
      </c>
      <c r="C1112" s="300" t="s">
        <v>1172</v>
      </c>
      <c r="D1112" s="300" t="s">
        <v>960</v>
      </c>
      <c r="E1112" s="300"/>
      <c r="F1112" s="301">
        <v>433897320</v>
      </c>
      <c r="G1112" s="301">
        <v>434924760</v>
      </c>
      <c r="H1112" s="301">
        <v>434924760</v>
      </c>
      <c r="I1112" s="302">
        <v>100.2367933500949</v>
      </c>
      <c r="J1112" s="302">
        <v>100</v>
      </c>
    </row>
    <row r="1113" spans="1:10" ht="68.25" customHeight="1" x14ac:dyDescent="0.25">
      <c r="A1113" s="299" t="s">
        <v>1393</v>
      </c>
      <c r="B1113" s="300" t="s">
        <v>1223</v>
      </c>
      <c r="C1113" s="300" t="s">
        <v>1172</v>
      </c>
      <c r="D1113" s="300" t="s">
        <v>1739</v>
      </c>
      <c r="E1113" s="300"/>
      <c r="F1113" s="301">
        <v>90604822</v>
      </c>
      <c r="G1113" s="301">
        <v>90604822</v>
      </c>
      <c r="H1113" s="301">
        <v>90604822</v>
      </c>
      <c r="I1113" s="302">
        <v>100</v>
      </c>
      <c r="J1113" s="302">
        <v>100</v>
      </c>
    </row>
    <row r="1114" spans="1:10" ht="45.75" customHeight="1" x14ac:dyDescent="0.25">
      <c r="A1114" s="299" t="s">
        <v>287</v>
      </c>
      <c r="B1114" s="300" t="s">
        <v>1223</v>
      </c>
      <c r="C1114" s="300" t="s">
        <v>1172</v>
      </c>
      <c r="D1114" s="300" t="s">
        <v>1739</v>
      </c>
      <c r="E1114" s="300" t="s">
        <v>288</v>
      </c>
      <c r="F1114" s="301">
        <v>90604822</v>
      </c>
      <c r="G1114" s="301">
        <v>90604822</v>
      </c>
      <c r="H1114" s="301">
        <v>90604822</v>
      </c>
      <c r="I1114" s="302">
        <v>100</v>
      </c>
      <c r="J1114" s="302">
        <v>100</v>
      </c>
    </row>
    <row r="1115" spans="1:10" ht="15" customHeight="1" x14ac:dyDescent="0.25">
      <c r="A1115" s="299" t="s">
        <v>289</v>
      </c>
      <c r="B1115" s="300" t="s">
        <v>1223</v>
      </c>
      <c r="C1115" s="300" t="s">
        <v>1172</v>
      </c>
      <c r="D1115" s="300" t="s">
        <v>1739</v>
      </c>
      <c r="E1115" s="300" t="s">
        <v>290</v>
      </c>
      <c r="F1115" s="301">
        <v>90604822</v>
      </c>
      <c r="G1115" s="301">
        <v>90604822</v>
      </c>
      <c r="H1115" s="301">
        <v>90604822</v>
      </c>
      <c r="I1115" s="302">
        <v>100</v>
      </c>
      <c r="J1115" s="302">
        <v>100</v>
      </c>
    </row>
    <row r="1116" spans="1:10" ht="68.25" customHeight="1" x14ac:dyDescent="0.25">
      <c r="A1116" s="299" t="s">
        <v>1393</v>
      </c>
      <c r="B1116" s="300" t="s">
        <v>1223</v>
      </c>
      <c r="C1116" s="300" t="s">
        <v>1172</v>
      </c>
      <c r="D1116" s="300" t="s">
        <v>1394</v>
      </c>
      <c r="E1116" s="300"/>
      <c r="F1116" s="301">
        <v>343292498</v>
      </c>
      <c r="G1116" s="301">
        <v>344319938</v>
      </c>
      <c r="H1116" s="301">
        <v>344319938</v>
      </c>
      <c r="I1116" s="302">
        <v>100.29928996584133</v>
      </c>
      <c r="J1116" s="302">
        <v>100</v>
      </c>
    </row>
    <row r="1117" spans="1:10" ht="45.75" customHeight="1" x14ac:dyDescent="0.25">
      <c r="A1117" s="299" t="s">
        <v>287</v>
      </c>
      <c r="B1117" s="300" t="s">
        <v>1223</v>
      </c>
      <c r="C1117" s="300" t="s">
        <v>1172</v>
      </c>
      <c r="D1117" s="300" t="s">
        <v>1394</v>
      </c>
      <c r="E1117" s="300" t="s">
        <v>288</v>
      </c>
      <c r="F1117" s="301">
        <v>343292498</v>
      </c>
      <c r="G1117" s="301">
        <v>344319938</v>
      </c>
      <c r="H1117" s="301">
        <v>344319938</v>
      </c>
      <c r="I1117" s="302">
        <v>100.29928996584133</v>
      </c>
      <c r="J1117" s="302">
        <v>100</v>
      </c>
    </row>
    <row r="1118" spans="1:10" ht="15" customHeight="1" x14ac:dyDescent="0.25">
      <c r="A1118" s="299" t="s">
        <v>289</v>
      </c>
      <c r="B1118" s="300" t="s">
        <v>1223</v>
      </c>
      <c r="C1118" s="300" t="s">
        <v>1172</v>
      </c>
      <c r="D1118" s="300" t="s">
        <v>1394</v>
      </c>
      <c r="E1118" s="300" t="s">
        <v>290</v>
      </c>
      <c r="F1118" s="301">
        <v>343292498</v>
      </c>
      <c r="G1118" s="301">
        <v>344319938</v>
      </c>
      <c r="H1118" s="301">
        <v>344319938</v>
      </c>
      <c r="I1118" s="302">
        <v>100.29928996584133</v>
      </c>
      <c r="J1118" s="302">
        <v>100</v>
      </c>
    </row>
    <row r="1119" spans="1:10" ht="23.25" customHeight="1" x14ac:dyDescent="0.25">
      <c r="A1119" s="299" t="s">
        <v>358</v>
      </c>
      <c r="B1119" s="300" t="s">
        <v>1223</v>
      </c>
      <c r="C1119" s="300" t="s">
        <v>1173</v>
      </c>
      <c r="D1119" s="300"/>
      <c r="E1119" s="300"/>
      <c r="F1119" s="301">
        <v>444029320</v>
      </c>
      <c r="G1119" s="301">
        <v>460544113.60000002</v>
      </c>
      <c r="H1119" s="301">
        <v>451035847.88999999</v>
      </c>
      <c r="I1119" s="302">
        <v>101.57794262099628</v>
      </c>
      <c r="J1119" s="302">
        <v>97.935427806106262</v>
      </c>
    </row>
    <row r="1120" spans="1:10" ht="23.25" customHeight="1" x14ac:dyDescent="0.25">
      <c r="A1120" s="299" t="s">
        <v>1512</v>
      </c>
      <c r="B1120" s="300" t="s">
        <v>1223</v>
      </c>
      <c r="C1120" s="300" t="s">
        <v>1173</v>
      </c>
      <c r="D1120" s="300" t="s">
        <v>341</v>
      </c>
      <c r="E1120" s="300"/>
      <c r="F1120" s="301">
        <v>261894830</v>
      </c>
      <c r="G1120" s="301">
        <v>264555850</v>
      </c>
      <c r="H1120" s="301">
        <v>261753502.63999999</v>
      </c>
      <c r="I1120" s="302">
        <v>99.946036597973304</v>
      </c>
      <c r="J1120" s="302">
        <v>98.940735062180636</v>
      </c>
    </row>
    <row r="1121" spans="1:10" ht="45.75" customHeight="1" x14ac:dyDescent="0.25">
      <c r="A1121" s="299" t="s">
        <v>1740</v>
      </c>
      <c r="B1121" s="300" t="s">
        <v>1223</v>
      </c>
      <c r="C1121" s="300" t="s">
        <v>1173</v>
      </c>
      <c r="D1121" s="300" t="s">
        <v>975</v>
      </c>
      <c r="E1121" s="300"/>
      <c r="F1121" s="301">
        <v>0</v>
      </c>
      <c r="G1121" s="301">
        <v>0</v>
      </c>
      <c r="H1121" s="301">
        <v>0</v>
      </c>
      <c r="I1121" s="302">
        <v>0</v>
      </c>
      <c r="J1121" s="302">
        <v>0</v>
      </c>
    </row>
    <row r="1122" spans="1:10" ht="90.75" customHeight="1" x14ac:dyDescent="0.25">
      <c r="A1122" s="299" t="s">
        <v>1741</v>
      </c>
      <c r="B1122" s="300" t="s">
        <v>1223</v>
      </c>
      <c r="C1122" s="300" t="s">
        <v>1173</v>
      </c>
      <c r="D1122" s="300" t="s">
        <v>1235</v>
      </c>
      <c r="E1122" s="300"/>
      <c r="F1122" s="301">
        <v>0</v>
      </c>
      <c r="G1122" s="301">
        <v>0</v>
      </c>
      <c r="H1122" s="301">
        <v>0</v>
      </c>
      <c r="I1122" s="302">
        <v>0</v>
      </c>
      <c r="J1122" s="302">
        <v>0</v>
      </c>
    </row>
    <row r="1123" spans="1:10" ht="90.75" customHeight="1" x14ac:dyDescent="0.25">
      <c r="A1123" s="299" t="s">
        <v>1236</v>
      </c>
      <c r="B1123" s="300" t="s">
        <v>1223</v>
      </c>
      <c r="C1123" s="300" t="s">
        <v>1173</v>
      </c>
      <c r="D1123" s="300" t="s">
        <v>1237</v>
      </c>
      <c r="E1123" s="300"/>
      <c r="F1123" s="301">
        <v>0</v>
      </c>
      <c r="G1123" s="301">
        <v>0</v>
      </c>
      <c r="H1123" s="301">
        <v>0</v>
      </c>
      <c r="I1123" s="302">
        <v>0</v>
      </c>
      <c r="J1123" s="302">
        <v>0</v>
      </c>
    </row>
    <row r="1124" spans="1:10" ht="45.75" customHeight="1" x14ac:dyDescent="0.25">
      <c r="A1124" s="299" t="s">
        <v>245</v>
      </c>
      <c r="B1124" s="300" t="s">
        <v>1223</v>
      </c>
      <c r="C1124" s="300" t="s">
        <v>1173</v>
      </c>
      <c r="D1124" s="300" t="s">
        <v>1237</v>
      </c>
      <c r="E1124" s="300" t="s">
        <v>246</v>
      </c>
      <c r="F1124" s="301">
        <v>0</v>
      </c>
      <c r="G1124" s="301">
        <v>0</v>
      </c>
      <c r="H1124" s="301">
        <v>0</v>
      </c>
      <c r="I1124" s="302">
        <v>0</v>
      </c>
      <c r="J1124" s="302">
        <v>0</v>
      </c>
    </row>
    <row r="1125" spans="1:10" ht="45.75" customHeight="1" x14ac:dyDescent="0.25">
      <c r="A1125" s="299" t="s">
        <v>247</v>
      </c>
      <c r="B1125" s="300" t="s">
        <v>1223</v>
      </c>
      <c r="C1125" s="300" t="s">
        <v>1173</v>
      </c>
      <c r="D1125" s="300" t="s">
        <v>1237</v>
      </c>
      <c r="E1125" s="300" t="s">
        <v>248</v>
      </c>
      <c r="F1125" s="301">
        <v>0</v>
      </c>
      <c r="G1125" s="301">
        <v>0</v>
      </c>
      <c r="H1125" s="301">
        <v>0</v>
      </c>
      <c r="I1125" s="302">
        <v>0</v>
      </c>
      <c r="J1125" s="302">
        <v>0</v>
      </c>
    </row>
    <row r="1126" spans="1:10" ht="34.5" customHeight="1" x14ac:dyDescent="0.25">
      <c r="A1126" s="299" t="s">
        <v>1742</v>
      </c>
      <c r="B1126" s="300" t="s">
        <v>1223</v>
      </c>
      <c r="C1126" s="300" t="s">
        <v>1173</v>
      </c>
      <c r="D1126" s="300" t="s">
        <v>1238</v>
      </c>
      <c r="E1126" s="300"/>
      <c r="F1126" s="301">
        <v>261894830</v>
      </c>
      <c r="G1126" s="301">
        <v>264555850</v>
      </c>
      <c r="H1126" s="301">
        <v>261753502.63999999</v>
      </c>
      <c r="I1126" s="302">
        <v>99.946036597973304</v>
      </c>
      <c r="J1126" s="302">
        <v>98.940735062180636</v>
      </c>
    </row>
    <row r="1127" spans="1:10" ht="68.25" customHeight="1" x14ac:dyDescent="0.25">
      <c r="A1127" s="299" t="s">
        <v>1239</v>
      </c>
      <c r="B1127" s="300" t="s">
        <v>1223</v>
      </c>
      <c r="C1127" s="300" t="s">
        <v>1173</v>
      </c>
      <c r="D1127" s="300" t="s">
        <v>1240</v>
      </c>
      <c r="E1127" s="300"/>
      <c r="F1127" s="301">
        <v>240651200</v>
      </c>
      <c r="G1127" s="301">
        <v>242242200</v>
      </c>
      <c r="H1127" s="301">
        <v>240776865.49000001</v>
      </c>
      <c r="I1127" s="302">
        <v>100.05221893346055</v>
      </c>
      <c r="J1127" s="302">
        <v>99.395095276545547</v>
      </c>
    </row>
    <row r="1128" spans="1:10" ht="68.25" customHeight="1" x14ac:dyDescent="0.25">
      <c r="A1128" s="299" t="s">
        <v>1743</v>
      </c>
      <c r="B1128" s="300" t="s">
        <v>1223</v>
      </c>
      <c r="C1128" s="300" t="s">
        <v>1173</v>
      </c>
      <c r="D1128" s="300" t="s">
        <v>1241</v>
      </c>
      <c r="E1128" s="300"/>
      <c r="F1128" s="301">
        <v>240651200</v>
      </c>
      <c r="G1128" s="301">
        <v>242242200</v>
      </c>
      <c r="H1128" s="301">
        <v>240776865.49000001</v>
      </c>
      <c r="I1128" s="302">
        <v>100.05221893346055</v>
      </c>
      <c r="J1128" s="302">
        <v>99.395095276545547</v>
      </c>
    </row>
    <row r="1129" spans="1:10" ht="57" customHeight="1" x14ac:dyDescent="0.25">
      <c r="A1129" s="299" t="s">
        <v>277</v>
      </c>
      <c r="B1129" s="300" t="s">
        <v>1223</v>
      </c>
      <c r="C1129" s="300" t="s">
        <v>1173</v>
      </c>
      <c r="D1129" s="300" t="s">
        <v>1241</v>
      </c>
      <c r="E1129" s="300" t="s">
        <v>278</v>
      </c>
      <c r="F1129" s="301">
        <v>240651200</v>
      </c>
      <c r="G1129" s="301">
        <v>242242200</v>
      </c>
      <c r="H1129" s="301">
        <v>240776865.49000001</v>
      </c>
      <c r="I1129" s="302">
        <v>100.05221893346055</v>
      </c>
      <c r="J1129" s="302">
        <v>99.395095276545547</v>
      </c>
    </row>
    <row r="1130" spans="1:10" ht="23.25" customHeight="1" x14ac:dyDescent="0.25">
      <c r="A1130" s="299" t="s">
        <v>279</v>
      </c>
      <c r="B1130" s="300" t="s">
        <v>1223</v>
      </c>
      <c r="C1130" s="300" t="s">
        <v>1173</v>
      </c>
      <c r="D1130" s="300" t="s">
        <v>1241</v>
      </c>
      <c r="E1130" s="300" t="s">
        <v>280</v>
      </c>
      <c r="F1130" s="301">
        <v>240651200</v>
      </c>
      <c r="G1130" s="301">
        <v>242242200</v>
      </c>
      <c r="H1130" s="301">
        <v>240776865.49000001</v>
      </c>
      <c r="I1130" s="302">
        <v>100.05221893346055</v>
      </c>
      <c r="J1130" s="302">
        <v>99.395095276545547</v>
      </c>
    </row>
    <row r="1131" spans="1:10" ht="79.5" customHeight="1" x14ac:dyDescent="0.25">
      <c r="A1131" s="299" t="s">
        <v>1395</v>
      </c>
      <c r="B1131" s="300" t="s">
        <v>1223</v>
      </c>
      <c r="C1131" s="300" t="s">
        <v>1173</v>
      </c>
      <c r="D1131" s="300" t="s">
        <v>1396</v>
      </c>
      <c r="E1131" s="300"/>
      <c r="F1131" s="301">
        <v>0</v>
      </c>
      <c r="G1131" s="301">
        <v>0</v>
      </c>
      <c r="H1131" s="301">
        <v>0</v>
      </c>
      <c r="I1131" s="302">
        <v>0</v>
      </c>
      <c r="J1131" s="302">
        <v>0</v>
      </c>
    </row>
    <row r="1132" spans="1:10" ht="57" customHeight="1" x14ac:dyDescent="0.25">
      <c r="A1132" s="299" t="s">
        <v>277</v>
      </c>
      <c r="B1132" s="300" t="s">
        <v>1223</v>
      </c>
      <c r="C1132" s="300" t="s">
        <v>1173</v>
      </c>
      <c r="D1132" s="300" t="s">
        <v>1396</v>
      </c>
      <c r="E1132" s="300" t="s">
        <v>278</v>
      </c>
      <c r="F1132" s="301">
        <v>0</v>
      </c>
      <c r="G1132" s="301">
        <v>0</v>
      </c>
      <c r="H1132" s="301">
        <v>0</v>
      </c>
      <c r="I1132" s="302">
        <v>0</v>
      </c>
      <c r="J1132" s="302">
        <v>0</v>
      </c>
    </row>
    <row r="1133" spans="1:10" ht="23.25" customHeight="1" x14ac:dyDescent="0.25">
      <c r="A1133" s="299" t="s">
        <v>279</v>
      </c>
      <c r="B1133" s="300" t="s">
        <v>1223</v>
      </c>
      <c r="C1133" s="300" t="s">
        <v>1173</v>
      </c>
      <c r="D1133" s="300" t="s">
        <v>1396</v>
      </c>
      <c r="E1133" s="300" t="s">
        <v>280</v>
      </c>
      <c r="F1133" s="301">
        <v>0</v>
      </c>
      <c r="G1133" s="301">
        <v>0</v>
      </c>
      <c r="H1133" s="301">
        <v>0</v>
      </c>
      <c r="I1133" s="302">
        <v>0</v>
      </c>
      <c r="J1133" s="302">
        <v>0</v>
      </c>
    </row>
    <row r="1134" spans="1:10" ht="68.25" customHeight="1" x14ac:dyDescent="0.25">
      <c r="A1134" s="299" t="s">
        <v>1744</v>
      </c>
      <c r="B1134" s="300" t="s">
        <v>1223</v>
      </c>
      <c r="C1134" s="300" t="s">
        <v>1173</v>
      </c>
      <c r="D1134" s="300" t="s">
        <v>1745</v>
      </c>
      <c r="E1134" s="300"/>
      <c r="F1134" s="301">
        <v>21243630</v>
      </c>
      <c r="G1134" s="301">
        <v>22313650</v>
      </c>
      <c r="H1134" s="301">
        <v>20976637.149999999</v>
      </c>
      <c r="I1134" s="302">
        <v>98.743186310437522</v>
      </c>
      <c r="J1134" s="302">
        <v>94.008094372727001</v>
      </c>
    </row>
    <row r="1135" spans="1:10" ht="68.25" customHeight="1" x14ac:dyDescent="0.25">
      <c r="A1135" s="299" t="s">
        <v>1746</v>
      </c>
      <c r="B1135" s="300" t="s">
        <v>1223</v>
      </c>
      <c r="C1135" s="300" t="s">
        <v>1173</v>
      </c>
      <c r="D1135" s="300" t="s">
        <v>1747</v>
      </c>
      <c r="E1135" s="300"/>
      <c r="F1135" s="301">
        <v>1600000</v>
      </c>
      <c r="G1135" s="301">
        <v>1855220</v>
      </c>
      <c r="H1135" s="301">
        <v>1744392.83</v>
      </c>
      <c r="I1135" s="302">
        <v>109.024551875</v>
      </c>
      <c r="J1135" s="302">
        <v>94.026197971130117</v>
      </c>
    </row>
    <row r="1136" spans="1:10" ht="57" customHeight="1" x14ac:dyDescent="0.25">
      <c r="A1136" s="299" t="s">
        <v>277</v>
      </c>
      <c r="B1136" s="300" t="s">
        <v>1223</v>
      </c>
      <c r="C1136" s="300" t="s">
        <v>1173</v>
      </c>
      <c r="D1136" s="300" t="s">
        <v>1747</v>
      </c>
      <c r="E1136" s="300" t="s">
        <v>278</v>
      </c>
      <c r="F1136" s="301">
        <v>1600000</v>
      </c>
      <c r="G1136" s="301">
        <v>1855220</v>
      </c>
      <c r="H1136" s="301">
        <v>1744392.83</v>
      </c>
      <c r="I1136" s="302">
        <v>109.024551875</v>
      </c>
      <c r="J1136" s="302">
        <v>94.026197971130117</v>
      </c>
    </row>
    <row r="1137" spans="1:10" ht="23.25" customHeight="1" x14ac:dyDescent="0.25">
      <c r="A1137" s="299" t="s">
        <v>279</v>
      </c>
      <c r="B1137" s="300" t="s">
        <v>1223</v>
      </c>
      <c r="C1137" s="300" t="s">
        <v>1173</v>
      </c>
      <c r="D1137" s="300" t="s">
        <v>1747</v>
      </c>
      <c r="E1137" s="300" t="s">
        <v>280</v>
      </c>
      <c r="F1137" s="301">
        <v>1600000</v>
      </c>
      <c r="G1137" s="301">
        <v>1855220</v>
      </c>
      <c r="H1137" s="301">
        <v>1744392.83</v>
      </c>
      <c r="I1137" s="302">
        <v>109.024551875</v>
      </c>
      <c r="J1137" s="302">
        <v>94.026197971130117</v>
      </c>
    </row>
    <row r="1138" spans="1:10" ht="57" customHeight="1" x14ac:dyDescent="0.25">
      <c r="A1138" s="299" t="s">
        <v>1748</v>
      </c>
      <c r="B1138" s="300" t="s">
        <v>1223</v>
      </c>
      <c r="C1138" s="300" t="s">
        <v>1173</v>
      </c>
      <c r="D1138" s="300" t="s">
        <v>1749</v>
      </c>
      <c r="E1138" s="300"/>
      <c r="F1138" s="301">
        <v>19643630</v>
      </c>
      <c r="G1138" s="301">
        <v>20458430</v>
      </c>
      <c r="H1138" s="301">
        <v>19232244.32</v>
      </c>
      <c r="I1138" s="302">
        <v>97.905755300827806</v>
      </c>
      <c r="J1138" s="302">
        <v>94.006452694561602</v>
      </c>
    </row>
    <row r="1139" spans="1:10" ht="45.75" customHeight="1" x14ac:dyDescent="0.25">
      <c r="A1139" s="299" t="s">
        <v>245</v>
      </c>
      <c r="B1139" s="300" t="s">
        <v>1223</v>
      </c>
      <c r="C1139" s="300" t="s">
        <v>1173</v>
      </c>
      <c r="D1139" s="300" t="s">
        <v>1749</v>
      </c>
      <c r="E1139" s="300" t="s">
        <v>246</v>
      </c>
      <c r="F1139" s="301">
        <v>19643630</v>
      </c>
      <c r="G1139" s="301">
        <v>19133630</v>
      </c>
      <c r="H1139" s="301">
        <v>17920781.420000002</v>
      </c>
      <c r="I1139" s="302">
        <v>91.229479581930633</v>
      </c>
      <c r="J1139" s="302">
        <v>93.661168424392045</v>
      </c>
    </row>
    <row r="1140" spans="1:10" ht="45.75" customHeight="1" x14ac:dyDescent="0.25">
      <c r="A1140" s="299" t="s">
        <v>247</v>
      </c>
      <c r="B1140" s="300" t="s">
        <v>1223</v>
      </c>
      <c r="C1140" s="300" t="s">
        <v>1173</v>
      </c>
      <c r="D1140" s="300" t="s">
        <v>1749</v>
      </c>
      <c r="E1140" s="300" t="s">
        <v>248</v>
      </c>
      <c r="F1140" s="301">
        <v>19643630</v>
      </c>
      <c r="G1140" s="301">
        <v>19133630</v>
      </c>
      <c r="H1140" s="301">
        <v>17920781.420000002</v>
      </c>
      <c r="I1140" s="302">
        <v>91.229479581930633</v>
      </c>
      <c r="J1140" s="302">
        <v>93.661168424392045</v>
      </c>
    </row>
    <row r="1141" spans="1:10" ht="57" customHeight="1" x14ac:dyDescent="0.25">
      <c r="A1141" s="299" t="s">
        <v>277</v>
      </c>
      <c r="B1141" s="300" t="s">
        <v>1223</v>
      </c>
      <c r="C1141" s="300" t="s">
        <v>1173</v>
      </c>
      <c r="D1141" s="300" t="s">
        <v>1749</v>
      </c>
      <c r="E1141" s="300" t="s">
        <v>278</v>
      </c>
      <c r="F1141" s="301">
        <v>0</v>
      </c>
      <c r="G1141" s="301">
        <v>1324800</v>
      </c>
      <c r="H1141" s="301">
        <v>1311462.8999999999</v>
      </c>
      <c r="I1141" s="302">
        <v>0</v>
      </c>
      <c r="J1141" s="302">
        <v>98.993274456521732</v>
      </c>
    </row>
    <row r="1142" spans="1:10" ht="23.25" customHeight="1" x14ac:dyDescent="0.25">
      <c r="A1142" s="299" t="s">
        <v>279</v>
      </c>
      <c r="B1142" s="300" t="s">
        <v>1223</v>
      </c>
      <c r="C1142" s="300" t="s">
        <v>1173</v>
      </c>
      <c r="D1142" s="300" t="s">
        <v>1749</v>
      </c>
      <c r="E1142" s="300" t="s">
        <v>280</v>
      </c>
      <c r="F1142" s="301">
        <v>0</v>
      </c>
      <c r="G1142" s="301">
        <v>1324800</v>
      </c>
      <c r="H1142" s="301">
        <v>1311462.8999999999</v>
      </c>
      <c r="I1142" s="302">
        <v>0</v>
      </c>
      <c r="J1142" s="302">
        <v>98.993274456521732</v>
      </c>
    </row>
    <row r="1143" spans="1:10" ht="23.25" customHeight="1" x14ac:dyDescent="0.25">
      <c r="A1143" s="299" t="s">
        <v>843</v>
      </c>
      <c r="B1143" s="300" t="s">
        <v>1223</v>
      </c>
      <c r="C1143" s="300" t="s">
        <v>1173</v>
      </c>
      <c r="D1143" s="300" t="s">
        <v>372</v>
      </c>
      <c r="E1143" s="300"/>
      <c r="F1143" s="301">
        <v>178317690</v>
      </c>
      <c r="G1143" s="301">
        <v>192221553.59999999</v>
      </c>
      <c r="H1143" s="301">
        <v>185515645.25</v>
      </c>
      <c r="I1143" s="302">
        <v>104.03659067701024</v>
      </c>
      <c r="J1143" s="302">
        <v>96.511365024156177</v>
      </c>
    </row>
    <row r="1144" spans="1:10" ht="23.25" customHeight="1" x14ac:dyDescent="0.25">
      <c r="A1144" s="299" t="s">
        <v>347</v>
      </c>
      <c r="B1144" s="300" t="s">
        <v>1223</v>
      </c>
      <c r="C1144" s="300" t="s">
        <v>1173</v>
      </c>
      <c r="D1144" s="300" t="s">
        <v>377</v>
      </c>
      <c r="E1144" s="300"/>
      <c r="F1144" s="301">
        <v>53342000</v>
      </c>
      <c r="G1144" s="301">
        <v>54036000</v>
      </c>
      <c r="H1144" s="301">
        <v>53213641.759999998</v>
      </c>
      <c r="I1144" s="302">
        <v>99.759367402797039</v>
      </c>
      <c r="J1144" s="302">
        <v>98.47812895106965</v>
      </c>
    </row>
    <row r="1145" spans="1:10" ht="57" customHeight="1" x14ac:dyDescent="0.25">
      <c r="A1145" s="299" t="s">
        <v>950</v>
      </c>
      <c r="B1145" s="300" t="s">
        <v>1223</v>
      </c>
      <c r="C1145" s="300" t="s">
        <v>1173</v>
      </c>
      <c r="D1145" s="300" t="s">
        <v>382</v>
      </c>
      <c r="E1145" s="300"/>
      <c r="F1145" s="301">
        <v>53342000</v>
      </c>
      <c r="G1145" s="301">
        <v>54036000</v>
      </c>
      <c r="H1145" s="301">
        <v>53213641.759999998</v>
      </c>
      <c r="I1145" s="302">
        <v>99.759367402797039</v>
      </c>
      <c r="J1145" s="302">
        <v>98.47812895106965</v>
      </c>
    </row>
    <row r="1146" spans="1:10" ht="327" customHeight="1" x14ac:dyDescent="0.25">
      <c r="A1146" s="299" t="s">
        <v>1691</v>
      </c>
      <c r="B1146" s="300" t="s">
        <v>1223</v>
      </c>
      <c r="C1146" s="300" t="s">
        <v>1173</v>
      </c>
      <c r="D1146" s="300" t="s">
        <v>1692</v>
      </c>
      <c r="E1146" s="300"/>
      <c r="F1146" s="301">
        <v>53342000</v>
      </c>
      <c r="G1146" s="301">
        <v>53342000</v>
      </c>
      <c r="H1146" s="301">
        <v>53213641.759999998</v>
      </c>
      <c r="I1146" s="302">
        <v>99.759367402797039</v>
      </c>
      <c r="J1146" s="302">
        <v>99.759367402797039</v>
      </c>
    </row>
    <row r="1147" spans="1:10" ht="57" customHeight="1" x14ac:dyDescent="0.25">
      <c r="A1147" s="299" t="s">
        <v>277</v>
      </c>
      <c r="B1147" s="300" t="s">
        <v>1223</v>
      </c>
      <c r="C1147" s="300" t="s">
        <v>1173</v>
      </c>
      <c r="D1147" s="300" t="s">
        <v>1692</v>
      </c>
      <c r="E1147" s="300" t="s">
        <v>278</v>
      </c>
      <c r="F1147" s="301">
        <v>53342000</v>
      </c>
      <c r="G1147" s="301">
        <v>53342000</v>
      </c>
      <c r="H1147" s="301">
        <v>53213641.759999998</v>
      </c>
      <c r="I1147" s="302">
        <v>99.759367402797039</v>
      </c>
      <c r="J1147" s="302">
        <v>99.759367402797039</v>
      </c>
    </row>
    <row r="1148" spans="1:10" ht="23.25" customHeight="1" x14ac:dyDescent="0.25">
      <c r="A1148" s="299" t="s">
        <v>342</v>
      </c>
      <c r="B1148" s="300" t="s">
        <v>1223</v>
      </c>
      <c r="C1148" s="300" t="s">
        <v>1173</v>
      </c>
      <c r="D1148" s="300" t="s">
        <v>1692</v>
      </c>
      <c r="E1148" s="300" t="s">
        <v>343</v>
      </c>
      <c r="F1148" s="301">
        <v>53342000</v>
      </c>
      <c r="G1148" s="301">
        <v>53342000</v>
      </c>
      <c r="H1148" s="301">
        <v>53213641.759999998</v>
      </c>
      <c r="I1148" s="302">
        <v>99.759367402797039</v>
      </c>
      <c r="J1148" s="302">
        <v>99.759367402797039</v>
      </c>
    </row>
    <row r="1149" spans="1:10" ht="409.6" customHeight="1" x14ac:dyDescent="0.25">
      <c r="A1149" s="299" t="s">
        <v>1693</v>
      </c>
      <c r="B1149" s="300" t="s">
        <v>1223</v>
      </c>
      <c r="C1149" s="300" t="s">
        <v>1173</v>
      </c>
      <c r="D1149" s="300" t="s">
        <v>1694</v>
      </c>
      <c r="E1149" s="300"/>
      <c r="F1149" s="301">
        <v>0</v>
      </c>
      <c r="G1149" s="301">
        <v>694000</v>
      </c>
      <c r="H1149" s="301">
        <v>0</v>
      </c>
      <c r="I1149" s="302">
        <v>0</v>
      </c>
      <c r="J1149" s="302">
        <v>0</v>
      </c>
    </row>
    <row r="1150" spans="1:10" ht="57" customHeight="1" x14ac:dyDescent="0.25">
      <c r="A1150" s="299" t="s">
        <v>277</v>
      </c>
      <c r="B1150" s="300" t="s">
        <v>1223</v>
      </c>
      <c r="C1150" s="300" t="s">
        <v>1173</v>
      </c>
      <c r="D1150" s="300" t="s">
        <v>1694</v>
      </c>
      <c r="E1150" s="300" t="s">
        <v>278</v>
      </c>
      <c r="F1150" s="301">
        <v>0</v>
      </c>
      <c r="G1150" s="301">
        <v>694000</v>
      </c>
      <c r="H1150" s="301">
        <v>0</v>
      </c>
      <c r="I1150" s="302">
        <v>0</v>
      </c>
      <c r="J1150" s="302">
        <v>0</v>
      </c>
    </row>
    <row r="1151" spans="1:10" ht="102" customHeight="1" x14ac:dyDescent="0.25">
      <c r="A1151" s="299" t="s">
        <v>344</v>
      </c>
      <c r="B1151" s="300" t="s">
        <v>1223</v>
      </c>
      <c r="C1151" s="300" t="s">
        <v>1173</v>
      </c>
      <c r="D1151" s="300" t="s">
        <v>1694</v>
      </c>
      <c r="E1151" s="300" t="s">
        <v>345</v>
      </c>
      <c r="F1151" s="301">
        <v>0</v>
      </c>
      <c r="G1151" s="301">
        <v>694000</v>
      </c>
      <c r="H1151" s="301">
        <v>0</v>
      </c>
      <c r="I1151" s="302">
        <v>0</v>
      </c>
      <c r="J1151" s="302">
        <v>0</v>
      </c>
    </row>
    <row r="1152" spans="1:10" ht="57" customHeight="1" x14ac:dyDescent="0.25">
      <c r="A1152" s="299" t="s">
        <v>356</v>
      </c>
      <c r="B1152" s="300" t="s">
        <v>1223</v>
      </c>
      <c r="C1152" s="300" t="s">
        <v>1173</v>
      </c>
      <c r="D1152" s="300" t="s">
        <v>373</v>
      </c>
      <c r="E1152" s="300"/>
      <c r="F1152" s="301">
        <v>124975690</v>
      </c>
      <c r="G1152" s="301">
        <v>138185553.59999999</v>
      </c>
      <c r="H1152" s="301">
        <v>132302003.48999999</v>
      </c>
      <c r="I1152" s="302">
        <v>105.86219087088055</v>
      </c>
      <c r="J1152" s="302">
        <v>95.742282780853586</v>
      </c>
    </row>
    <row r="1153" spans="1:10" ht="90.75" customHeight="1" x14ac:dyDescent="0.25">
      <c r="A1153" s="299" t="s">
        <v>1697</v>
      </c>
      <c r="B1153" s="300" t="s">
        <v>1223</v>
      </c>
      <c r="C1153" s="300" t="s">
        <v>1173</v>
      </c>
      <c r="D1153" s="300" t="s">
        <v>374</v>
      </c>
      <c r="E1153" s="300"/>
      <c r="F1153" s="301">
        <v>0</v>
      </c>
      <c r="G1153" s="301">
        <v>0</v>
      </c>
      <c r="H1153" s="301">
        <v>0</v>
      </c>
      <c r="I1153" s="302">
        <v>0</v>
      </c>
      <c r="J1153" s="302">
        <v>0</v>
      </c>
    </row>
    <row r="1154" spans="1:10" ht="349.5" customHeight="1" x14ac:dyDescent="0.25">
      <c r="A1154" s="299" t="s">
        <v>1375</v>
      </c>
      <c r="B1154" s="300" t="s">
        <v>1223</v>
      </c>
      <c r="C1154" s="300" t="s">
        <v>1173</v>
      </c>
      <c r="D1154" s="300" t="s">
        <v>1376</v>
      </c>
      <c r="E1154" s="300"/>
      <c r="F1154" s="301">
        <v>0</v>
      </c>
      <c r="G1154" s="301">
        <v>0</v>
      </c>
      <c r="H1154" s="301">
        <v>0</v>
      </c>
      <c r="I1154" s="302">
        <v>0</v>
      </c>
      <c r="J1154" s="302">
        <v>0</v>
      </c>
    </row>
    <row r="1155" spans="1:10" ht="57" customHeight="1" x14ac:dyDescent="0.25">
      <c r="A1155" s="299" t="s">
        <v>277</v>
      </c>
      <c r="B1155" s="300" t="s">
        <v>1223</v>
      </c>
      <c r="C1155" s="300" t="s">
        <v>1173</v>
      </c>
      <c r="D1155" s="300" t="s">
        <v>1376</v>
      </c>
      <c r="E1155" s="300" t="s">
        <v>278</v>
      </c>
      <c r="F1155" s="301">
        <v>0</v>
      </c>
      <c r="G1155" s="301">
        <v>0</v>
      </c>
      <c r="H1155" s="301">
        <v>0</v>
      </c>
      <c r="I1155" s="302">
        <v>0</v>
      </c>
      <c r="J1155" s="302">
        <v>0</v>
      </c>
    </row>
    <row r="1156" spans="1:10" ht="23.25" customHeight="1" x14ac:dyDescent="0.25">
      <c r="A1156" s="299" t="s">
        <v>342</v>
      </c>
      <c r="B1156" s="300" t="s">
        <v>1223</v>
      </c>
      <c r="C1156" s="300" t="s">
        <v>1173</v>
      </c>
      <c r="D1156" s="300" t="s">
        <v>1376</v>
      </c>
      <c r="E1156" s="300" t="s">
        <v>343</v>
      </c>
      <c r="F1156" s="301">
        <v>0</v>
      </c>
      <c r="G1156" s="301">
        <v>0</v>
      </c>
      <c r="H1156" s="301">
        <v>0</v>
      </c>
      <c r="I1156" s="302">
        <v>0</v>
      </c>
      <c r="J1156" s="302">
        <v>0</v>
      </c>
    </row>
    <row r="1157" spans="1:10" ht="57" customHeight="1" x14ac:dyDescent="0.25">
      <c r="A1157" s="299" t="s">
        <v>1750</v>
      </c>
      <c r="B1157" s="300" t="s">
        <v>1223</v>
      </c>
      <c r="C1157" s="300" t="s">
        <v>1173</v>
      </c>
      <c r="D1157" s="300" t="s">
        <v>1751</v>
      </c>
      <c r="E1157" s="300"/>
      <c r="F1157" s="301">
        <v>50325520</v>
      </c>
      <c r="G1157" s="301">
        <v>62035493.600000001</v>
      </c>
      <c r="H1157" s="301">
        <v>60167694.549999997</v>
      </c>
      <c r="I1157" s="302">
        <v>119.55702504415255</v>
      </c>
      <c r="J1157" s="302">
        <v>96.989144533864064</v>
      </c>
    </row>
    <row r="1158" spans="1:10" ht="68.25" customHeight="1" x14ac:dyDescent="0.25">
      <c r="A1158" s="299" t="s">
        <v>766</v>
      </c>
      <c r="B1158" s="300" t="s">
        <v>1223</v>
      </c>
      <c r="C1158" s="300" t="s">
        <v>1173</v>
      </c>
      <c r="D1158" s="300" t="s">
        <v>1752</v>
      </c>
      <c r="E1158" s="300"/>
      <c r="F1158" s="301">
        <v>50325520</v>
      </c>
      <c r="G1158" s="301">
        <v>62035493.600000001</v>
      </c>
      <c r="H1158" s="301">
        <v>60167694.549999997</v>
      </c>
      <c r="I1158" s="302">
        <v>119.55702504415255</v>
      </c>
      <c r="J1158" s="302">
        <v>96.989144533864064</v>
      </c>
    </row>
    <row r="1159" spans="1:10" ht="57" customHeight="1" x14ac:dyDescent="0.25">
      <c r="A1159" s="299" t="s">
        <v>277</v>
      </c>
      <c r="B1159" s="300" t="s">
        <v>1223</v>
      </c>
      <c r="C1159" s="300" t="s">
        <v>1173</v>
      </c>
      <c r="D1159" s="300" t="s">
        <v>1752</v>
      </c>
      <c r="E1159" s="300" t="s">
        <v>278</v>
      </c>
      <c r="F1159" s="301">
        <v>50325520</v>
      </c>
      <c r="G1159" s="301">
        <v>62035493.600000001</v>
      </c>
      <c r="H1159" s="301">
        <v>60167694.549999997</v>
      </c>
      <c r="I1159" s="302">
        <v>119.55702504415255</v>
      </c>
      <c r="J1159" s="302">
        <v>96.989144533864064</v>
      </c>
    </row>
    <row r="1160" spans="1:10" ht="23.25" customHeight="1" x14ac:dyDescent="0.25">
      <c r="A1160" s="299" t="s">
        <v>279</v>
      </c>
      <c r="B1160" s="300" t="s">
        <v>1223</v>
      </c>
      <c r="C1160" s="300" t="s">
        <v>1173</v>
      </c>
      <c r="D1160" s="300" t="s">
        <v>1752</v>
      </c>
      <c r="E1160" s="300" t="s">
        <v>280</v>
      </c>
      <c r="F1160" s="301">
        <v>50325520</v>
      </c>
      <c r="G1160" s="301">
        <v>62035493.600000001</v>
      </c>
      <c r="H1160" s="301">
        <v>60167694.549999997</v>
      </c>
      <c r="I1160" s="302">
        <v>119.55702504415255</v>
      </c>
      <c r="J1160" s="302">
        <v>96.989144533864064</v>
      </c>
    </row>
    <row r="1161" spans="1:10" ht="124.5" customHeight="1" x14ac:dyDescent="0.25">
      <c r="A1161" s="299" t="s">
        <v>1397</v>
      </c>
      <c r="B1161" s="300" t="s">
        <v>1223</v>
      </c>
      <c r="C1161" s="300" t="s">
        <v>1173</v>
      </c>
      <c r="D1161" s="300" t="s">
        <v>845</v>
      </c>
      <c r="E1161" s="300"/>
      <c r="F1161" s="301">
        <v>0</v>
      </c>
      <c r="G1161" s="301">
        <v>277000</v>
      </c>
      <c r="H1161" s="301">
        <v>253241.25</v>
      </c>
      <c r="I1161" s="302">
        <v>0</v>
      </c>
      <c r="J1161" s="302">
        <v>91.422833935018062</v>
      </c>
    </row>
    <row r="1162" spans="1:10" ht="124.5" customHeight="1" x14ac:dyDescent="0.25">
      <c r="A1162" s="299" t="s">
        <v>1753</v>
      </c>
      <c r="B1162" s="300" t="s">
        <v>1223</v>
      </c>
      <c r="C1162" s="300" t="s">
        <v>1173</v>
      </c>
      <c r="D1162" s="300" t="s">
        <v>1754</v>
      </c>
      <c r="E1162" s="300"/>
      <c r="F1162" s="301">
        <v>0</v>
      </c>
      <c r="G1162" s="301">
        <v>277000</v>
      </c>
      <c r="H1162" s="301">
        <v>253241.25</v>
      </c>
      <c r="I1162" s="302">
        <v>0</v>
      </c>
      <c r="J1162" s="302">
        <v>91.422833935018062</v>
      </c>
    </row>
    <row r="1163" spans="1:10" ht="57" customHeight="1" x14ac:dyDescent="0.25">
      <c r="A1163" s="299" t="s">
        <v>277</v>
      </c>
      <c r="B1163" s="300" t="s">
        <v>1223</v>
      </c>
      <c r="C1163" s="300" t="s">
        <v>1173</v>
      </c>
      <c r="D1163" s="300" t="s">
        <v>1754</v>
      </c>
      <c r="E1163" s="300" t="s">
        <v>278</v>
      </c>
      <c r="F1163" s="301">
        <v>0</v>
      </c>
      <c r="G1163" s="301">
        <v>277000</v>
      </c>
      <c r="H1163" s="301">
        <v>253241.25</v>
      </c>
      <c r="I1163" s="302">
        <v>0</v>
      </c>
      <c r="J1163" s="302">
        <v>91.422833935018062</v>
      </c>
    </row>
    <row r="1164" spans="1:10" ht="23.25" customHeight="1" x14ac:dyDescent="0.25">
      <c r="A1164" s="299" t="s">
        <v>342</v>
      </c>
      <c r="B1164" s="300" t="s">
        <v>1223</v>
      </c>
      <c r="C1164" s="300" t="s">
        <v>1173</v>
      </c>
      <c r="D1164" s="300" t="s">
        <v>1754</v>
      </c>
      <c r="E1164" s="300" t="s">
        <v>343</v>
      </c>
      <c r="F1164" s="301">
        <v>0</v>
      </c>
      <c r="G1164" s="301">
        <v>277000</v>
      </c>
      <c r="H1164" s="301">
        <v>253241.25</v>
      </c>
      <c r="I1164" s="302">
        <v>0</v>
      </c>
      <c r="J1164" s="302">
        <v>91.422833935018062</v>
      </c>
    </row>
    <row r="1165" spans="1:10" ht="79.5" customHeight="1" x14ac:dyDescent="0.25">
      <c r="A1165" s="299" t="s">
        <v>963</v>
      </c>
      <c r="B1165" s="300" t="s">
        <v>1223</v>
      </c>
      <c r="C1165" s="300" t="s">
        <v>1173</v>
      </c>
      <c r="D1165" s="300" t="s">
        <v>1755</v>
      </c>
      <c r="E1165" s="300"/>
      <c r="F1165" s="301">
        <v>74650170</v>
      </c>
      <c r="G1165" s="301">
        <v>75873060</v>
      </c>
      <c r="H1165" s="301">
        <v>71881067.689999998</v>
      </c>
      <c r="I1165" s="302">
        <v>96.290561280704381</v>
      </c>
      <c r="J1165" s="302">
        <v>94.738590601196265</v>
      </c>
    </row>
    <row r="1166" spans="1:10" ht="68.25" customHeight="1" x14ac:dyDescent="0.25">
      <c r="A1166" s="299" t="s">
        <v>768</v>
      </c>
      <c r="B1166" s="300" t="s">
        <v>1223</v>
      </c>
      <c r="C1166" s="300" t="s">
        <v>1173</v>
      </c>
      <c r="D1166" s="300" t="s">
        <v>1756</v>
      </c>
      <c r="E1166" s="300"/>
      <c r="F1166" s="301">
        <v>74650170</v>
      </c>
      <c r="G1166" s="301">
        <v>75873060</v>
      </c>
      <c r="H1166" s="301">
        <v>71881067.689999998</v>
      </c>
      <c r="I1166" s="302">
        <v>96.290561280704381</v>
      </c>
      <c r="J1166" s="302">
        <v>94.738590601196265</v>
      </c>
    </row>
    <row r="1167" spans="1:10" ht="57" customHeight="1" x14ac:dyDescent="0.25">
      <c r="A1167" s="299" t="s">
        <v>277</v>
      </c>
      <c r="B1167" s="300" t="s">
        <v>1223</v>
      </c>
      <c r="C1167" s="300" t="s">
        <v>1173</v>
      </c>
      <c r="D1167" s="300" t="s">
        <v>1756</v>
      </c>
      <c r="E1167" s="300" t="s">
        <v>278</v>
      </c>
      <c r="F1167" s="301">
        <v>74499370</v>
      </c>
      <c r="G1167" s="301">
        <v>75737310</v>
      </c>
      <c r="H1167" s="301">
        <v>71881067.689999998</v>
      </c>
      <c r="I1167" s="302">
        <v>96.485470534851501</v>
      </c>
      <c r="J1167" s="302">
        <v>94.908398106560682</v>
      </c>
    </row>
    <row r="1168" spans="1:10" ht="23.25" customHeight="1" x14ac:dyDescent="0.25">
      <c r="A1168" s="299" t="s">
        <v>279</v>
      </c>
      <c r="B1168" s="300" t="s">
        <v>1223</v>
      </c>
      <c r="C1168" s="300" t="s">
        <v>1173</v>
      </c>
      <c r="D1168" s="300" t="s">
        <v>1756</v>
      </c>
      <c r="E1168" s="300" t="s">
        <v>280</v>
      </c>
      <c r="F1168" s="301">
        <v>74197770</v>
      </c>
      <c r="G1168" s="301">
        <v>61908356.399999999</v>
      </c>
      <c r="H1168" s="301">
        <v>58405855.939999998</v>
      </c>
      <c r="I1168" s="302">
        <v>78.716457300536121</v>
      </c>
      <c r="J1168" s="302">
        <v>94.342443147141935</v>
      </c>
    </row>
    <row r="1169" spans="1:10" ht="23.25" customHeight="1" x14ac:dyDescent="0.25">
      <c r="A1169" s="299" t="s">
        <v>342</v>
      </c>
      <c r="B1169" s="300" t="s">
        <v>1223</v>
      </c>
      <c r="C1169" s="300" t="s">
        <v>1173</v>
      </c>
      <c r="D1169" s="300" t="s">
        <v>1756</v>
      </c>
      <c r="E1169" s="300" t="s">
        <v>343</v>
      </c>
      <c r="F1169" s="301">
        <v>150800</v>
      </c>
      <c r="G1169" s="301">
        <v>13693203.6</v>
      </c>
      <c r="H1169" s="301">
        <v>13475211.75</v>
      </c>
      <c r="I1169" s="302">
        <v>8935.8168103448279</v>
      </c>
      <c r="J1169" s="302">
        <v>98.408028856008542</v>
      </c>
    </row>
    <row r="1170" spans="1:10" ht="102" customHeight="1" x14ac:dyDescent="0.25">
      <c r="A1170" s="299" t="s">
        <v>344</v>
      </c>
      <c r="B1170" s="300" t="s">
        <v>1223</v>
      </c>
      <c r="C1170" s="300" t="s">
        <v>1173</v>
      </c>
      <c r="D1170" s="300" t="s">
        <v>1756</v>
      </c>
      <c r="E1170" s="300" t="s">
        <v>345</v>
      </c>
      <c r="F1170" s="301">
        <v>150800</v>
      </c>
      <c r="G1170" s="301">
        <v>135750</v>
      </c>
      <c r="H1170" s="301">
        <v>0</v>
      </c>
      <c r="I1170" s="302">
        <v>0</v>
      </c>
      <c r="J1170" s="302">
        <v>0</v>
      </c>
    </row>
    <row r="1171" spans="1:10" ht="23.25" customHeight="1" x14ac:dyDescent="0.25">
      <c r="A1171" s="299" t="s">
        <v>249</v>
      </c>
      <c r="B1171" s="300" t="s">
        <v>1223</v>
      </c>
      <c r="C1171" s="300" t="s">
        <v>1173</v>
      </c>
      <c r="D1171" s="300" t="s">
        <v>1756</v>
      </c>
      <c r="E1171" s="300" t="s">
        <v>250</v>
      </c>
      <c r="F1171" s="301">
        <v>150800</v>
      </c>
      <c r="G1171" s="301">
        <v>135750</v>
      </c>
      <c r="H1171" s="301">
        <v>0</v>
      </c>
      <c r="I1171" s="302">
        <v>0</v>
      </c>
      <c r="J1171" s="302">
        <v>0</v>
      </c>
    </row>
    <row r="1172" spans="1:10" ht="102" customHeight="1" x14ac:dyDescent="0.25">
      <c r="A1172" s="299" t="s">
        <v>276</v>
      </c>
      <c r="B1172" s="300" t="s">
        <v>1223</v>
      </c>
      <c r="C1172" s="300" t="s">
        <v>1173</v>
      </c>
      <c r="D1172" s="300" t="s">
        <v>1756</v>
      </c>
      <c r="E1172" s="300" t="s">
        <v>234</v>
      </c>
      <c r="F1172" s="301">
        <v>150800</v>
      </c>
      <c r="G1172" s="301">
        <v>135750</v>
      </c>
      <c r="H1172" s="301">
        <v>0</v>
      </c>
      <c r="I1172" s="302">
        <v>0</v>
      </c>
      <c r="J1172" s="302">
        <v>0</v>
      </c>
    </row>
    <row r="1173" spans="1:10" ht="57" customHeight="1" x14ac:dyDescent="0.25">
      <c r="A1173" s="299" t="s">
        <v>356</v>
      </c>
      <c r="B1173" s="300" t="s">
        <v>1223</v>
      </c>
      <c r="C1173" s="300" t="s">
        <v>1173</v>
      </c>
      <c r="D1173" s="300" t="s">
        <v>384</v>
      </c>
      <c r="E1173" s="300"/>
      <c r="F1173" s="301">
        <v>0</v>
      </c>
      <c r="G1173" s="301">
        <v>0</v>
      </c>
      <c r="H1173" s="301">
        <v>0</v>
      </c>
      <c r="I1173" s="302">
        <v>0</v>
      </c>
      <c r="J1173" s="302">
        <v>0</v>
      </c>
    </row>
    <row r="1174" spans="1:10" ht="68.25" customHeight="1" x14ac:dyDescent="0.25">
      <c r="A1174" s="299" t="s">
        <v>961</v>
      </c>
      <c r="B1174" s="300" t="s">
        <v>1223</v>
      </c>
      <c r="C1174" s="300" t="s">
        <v>1173</v>
      </c>
      <c r="D1174" s="300" t="s">
        <v>962</v>
      </c>
      <c r="E1174" s="300"/>
      <c r="F1174" s="301">
        <v>0</v>
      </c>
      <c r="G1174" s="301">
        <v>0</v>
      </c>
      <c r="H1174" s="301">
        <v>0</v>
      </c>
      <c r="I1174" s="302">
        <v>0</v>
      </c>
      <c r="J1174" s="302">
        <v>0</v>
      </c>
    </row>
    <row r="1175" spans="1:10" ht="68.25" customHeight="1" x14ac:dyDescent="0.25">
      <c r="A1175" s="299" t="s">
        <v>766</v>
      </c>
      <c r="B1175" s="300" t="s">
        <v>1223</v>
      </c>
      <c r="C1175" s="300" t="s">
        <v>1173</v>
      </c>
      <c r="D1175" s="300" t="s">
        <v>767</v>
      </c>
      <c r="E1175" s="300"/>
      <c r="F1175" s="301">
        <v>0</v>
      </c>
      <c r="G1175" s="301">
        <v>0</v>
      </c>
      <c r="H1175" s="301">
        <v>0</v>
      </c>
      <c r="I1175" s="302">
        <v>0</v>
      </c>
      <c r="J1175" s="302">
        <v>0</v>
      </c>
    </row>
    <row r="1176" spans="1:10" ht="57" customHeight="1" x14ac:dyDescent="0.25">
      <c r="A1176" s="299" t="s">
        <v>277</v>
      </c>
      <c r="B1176" s="300" t="s">
        <v>1223</v>
      </c>
      <c r="C1176" s="300" t="s">
        <v>1173</v>
      </c>
      <c r="D1176" s="300" t="s">
        <v>767</v>
      </c>
      <c r="E1176" s="300" t="s">
        <v>278</v>
      </c>
      <c r="F1176" s="301">
        <v>0</v>
      </c>
      <c r="G1176" s="301">
        <v>0</v>
      </c>
      <c r="H1176" s="301">
        <v>0</v>
      </c>
      <c r="I1176" s="302">
        <v>0</v>
      </c>
      <c r="J1176" s="302">
        <v>0</v>
      </c>
    </row>
    <row r="1177" spans="1:10" ht="23.25" customHeight="1" x14ac:dyDescent="0.25">
      <c r="A1177" s="299" t="s">
        <v>279</v>
      </c>
      <c r="B1177" s="300" t="s">
        <v>1223</v>
      </c>
      <c r="C1177" s="300" t="s">
        <v>1173</v>
      </c>
      <c r="D1177" s="300" t="s">
        <v>767</v>
      </c>
      <c r="E1177" s="300" t="s">
        <v>280</v>
      </c>
      <c r="F1177" s="301">
        <v>0</v>
      </c>
      <c r="G1177" s="301">
        <v>0</v>
      </c>
      <c r="H1177" s="301">
        <v>0</v>
      </c>
      <c r="I1177" s="302">
        <v>0</v>
      </c>
      <c r="J1177" s="302">
        <v>0</v>
      </c>
    </row>
    <row r="1178" spans="1:10" ht="23.25" customHeight="1" x14ac:dyDescent="0.25">
      <c r="A1178" s="299" t="s">
        <v>342</v>
      </c>
      <c r="B1178" s="300" t="s">
        <v>1223</v>
      </c>
      <c r="C1178" s="300" t="s">
        <v>1173</v>
      </c>
      <c r="D1178" s="300" t="s">
        <v>767</v>
      </c>
      <c r="E1178" s="300" t="s">
        <v>343</v>
      </c>
      <c r="F1178" s="301">
        <v>0</v>
      </c>
      <c r="G1178" s="301">
        <v>0</v>
      </c>
      <c r="H1178" s="301">
        <v>0</v>
      </c>
      <c r="I1178" s="302">
        <v>0</v>
      </c>
      <c r="J1178" s="302">
        <v>0</v>
      </c>
    </row>
    <row r="1179" spans="1:10" ht="124.5" customHeight="1" x14ac:dyDescent="0.25">
      <c r="A1179" s="299" t="s">
        <v>1397</v>
      </c>
      <c r="B1179" s="300" t="s">
        <v>1223</v>
      </c>
      <c r="C1179" s="300" t="s">
        <v>1173</v>
      </c>
      <c r="D1179" s="300" t="s">
        <v>1398</v>
      </c>
      <c r="E1179" s="300"/>
      <c r="F1179" s="301">
        <v>0</v>
      </c>
      <c r="G1179" s="301">
        <v>0</v>
      </c>
      <c r="H1179" s="301">
        <v>0</v>
      </c>
      <c r="I1179" s="302">
        <v>0</v>
      </c>
      <c r="J1179" s="302">
        <v>0</v>
      </c>
    </row>
    <row r="1180" spans="1:10" ht="45.75" customHeight="1" x14ac:dyDescent="0.25">
      <c r="A1180" s="299" t="s">
        <v>1399</v>
      </c>
      <c r="B1180" s="300" t="s">
        <v>1223</v>
      </c>
      <c r="C1180" s="300" t="s">
        <v>1173</v>
      </c>
      <c r="D1180" s="300" t="s">
        <v>1400</v>
      </c>
      <c r="E1180" s="300"/>
      <c r="F1180" s="301">
        <v>0</v>
      </c>
      <c r="G1180" s="301">
        <v>0</v>
      </c>
      <c r="H1180" s="301">
        <v>0</v>
      </c>
      <c r="I1180" s="302">
        <v>0</v>
      </c>
      <c r="J1180" s="302">
        <v>0</v>
      </c>
    </row>
    <row r="1181" spans="1:10" ht="57" customHeight="1" x14ac:dyDescent="0.25">
      <c r="A1181" s="299" t="s">
        <v>277</v>
      </c>
      <c r="B1181" s="300" t="s">
        <v>1223</v>
      </c>
      <c r="C1181" s="300" t="s">
        <v>1173</v>
      </c>
      <c r="D1181" s="300" t="s">
        <v>1400</v>
      </c>
      <c r="E1181" s="300" t="s">
        <v>278</v>
      </c>
      <c r="F1181" s="301">
        <v>0</v>
      </c>
      <c r="G1181" s="301">
        <v>0</v>
      </c>
      <c r="H1181" s="301">
        <v>0</v>
      </c>
      <c r="I1181" s="302">
        <v>0</v>
      </c>
      <c r="J1181" s="302">
        <v>0</v>
      </c>
    </row>
    <row r="1182" spans="1:10" ht="23.25" customHeight="1" x14ac:dyDescent="0.25">
      <c r="A1182" s="299" t="s">
        <v>342</v>
      </c>
      <c r="B1182" s="300" t="s">
        <v>1223</v>
      </c>
      <c r="C1182" s="300" t="s">
        <v>1173</v>
      </c>
      <c r="D1182" s="300" t="s">
        <v>1400</v>
      </c>
      <c r="E1182" s="300" t="s">
        <v>343</v>
      </c>
      <c r="F1182" s="301">
        <v>0</v>
      </c>
      <c r="G1182" s="301">
        <v>0</v>
      </c>
      <c r="H1182" s="301">
        <v>0</v>
      </c>
      <c r="I1182" s="302">
        <v>0</v>
      </c>
      <c r="J1182" s="302">
        <v>0</v>
      </c>
    </row>
    <row r="1183" spans="1:10" ht="79.5" customHeight="1" x14ac:dyDescent="0.25">
      <c r="A1183" s="299" t="s">
        <v>1395</v>
      </c>
      <c r="B1183" s="300" t="s">
        <v>1223</v>
      </c>
      <c r="C1183" s="300" t="s">
        <v>1173</v>
      </c>
      <c r="D1183" s="300" t="s">
        <v>1401</v>
      </c>
      <c r="E1183" s="300"/>
      <c r="F1183" s="301">
        <v>0</v>
      </c>
      <c r="G1183" s="301">
        <v>0</v>
      </c>
      <c r="H1183" s="301">
        <v>0</v>
      </c>
      <c r="I1183" s="302">
        <v>0</v>
      </c>
      <c r="J1183" s="302">
        <v>0</v>
      </c>
    </row>
    <row r="1184" spans="1:10" ht="57" customHeight="1" x14ac:dyDescent="0.25">
      <c r="A1184" s="299" t="s">
        <v>277</v>
      </c>
      <c r="B1184" s="300" t="s">
        <v>1223</v>
      </c>
      <c r="C1184" s="300" t="s">
        <v>1173</v>
      </c>
      <c r="D1184" s="300" t="s">
        <v>1401</v>
      </c>
      <c r="E1184" s="300" t="s">
        <v>278</v>
      </c>
      <c r="F1184" s="301">
        <v>0</v>
      </c>
      <c r="G1184" s="301">
        <v>0</v>
      </c>
      <c r="H1184" s="301">
        <v>0</v>
      </c>
      <c r="I1184" s="302">
        <v>0</v>
      </c>
      <c r="J1184" s="302">
        <v>0</v>
      </c>
    </row>
    <row r="1185" spans="1:10" ht="23.25" customHeight="1" x14ac:dyDescent="0.25">
      <c r="A1185" s="299" t="s">
        <v>279</v>
      </c>
      <c r="B1185" s="300" t="s">
        <v>1223</v>
      </c>
      <c r="C1185" s="300" t="s">
        <v>1173</v>
      </c>
      <c r="D1185" s="300" t="s">
        <v>1401</v>
      </c>
      <c r="E1185" s="300" t="s">
        <v>280</v>
      </c>
      <c r="F1185" s="301">
        <v>0</v>
      </c>
      <c r="G1185" s="301">
        <v>0</v>
      </c>
      <c r="H1185" s="301">
        <v>0</v>
      </c>
      <c r="I1185" s="302">
        <v>0</v>
      </c>
      <c r="J1185" s="302">
        <v>0</v>
      </c>
    </row>
    <row r="1186" spans="1:10" ht="23.25" customHeight="1" x14ac:dyDescent="0.25">
      <c r="A1186" s="299" t="s">
        <v>342</v>
      </c>
      <c r="B1186" s="300" t="s">
        <v>1223</v>
      </c>
      <c r="C1186" s="300" t="s">
        <v>1173</v>
      </c>
      <c r="D1186" s="300" t="s">
        <v>1401</v>
      </c>
      <c r="E1186" s="300" t="s">
        <v>343</v>
      </c>
      <c r="F1186" s="301">
        <v>0</v>
      </c>
      <c r="G1186" s="301">
        <v>0</v>
      </c>
      <c r="H1186" s="301">
        <v>0</v>
      </c>
      <c r="I1186" s="302">
        <v>0</v>
      </c>
      <c r="J1186" s="302">
        <v>0</v>
      </c>
    </row>
    <row r="1187" spans="1:10" ht="79.5" customHeight="1" x14ac:dyDescent="0.25">
      <c r="A1187" s="299" t="s">
        <v>963</v>
      </c>
      <c r="B1187" s="300" t="s">
        <v>1223</v>
      </c>
      <c r="C1187" s="300" t="s">
        <v>1173</v>
      </c>
      <c r="D1187" s="300" t="s">
        <v>964</v>
      </c>
      <c r="E1187" s="300"/>
      <c r="F1187" s="301">
        <v>0</v>
      </c>
      <c r="G1187" s="301">
        <v>0</v>
      </c>
      <c r="H1187" s="301">
        <v>0</v>
      </c>
      <c r="I1187" s="302">
        <v>0</v>
      </c>
      <c r="J1187" s="302">
        <v>0</v>
      </c>
    </row>
    <row r="1188" spans="1:10" ht="68.25" customHeight="1" x14ac:dyDescent="0.25">
      <c r="A1188" s="299" t="s">
        <v>768</v>
      </c>
      <c r="B1188" s="300" t="s">
        <v>1223</v>
      </c>
      <c r="C1188" s="300" t="s">
        <v>1173</v>
      </c>
      <c r="D1188" s="300" t="s">
        <v>769</v>
      </c>
      <c r="E1188" s="300"/>
      <c r="F1188" s="301">
        <v>0</v>
      </c>
      <c r="G1188" s="301">
        <v>0</v>
      </c>
      <c r="H1188" s="301">
        <v>0</v>
      </c>
      <c r="I1188" s="302">
        <v>0</v>
      </c>
      <c r="J1188" s="302">
        <v>0</v>
      </c>
    </row>
    <row r="1189" spans="1:10" ht="57" customHeight="1" x14ac:dyDescent="0.25">
      <c r="A1189" s="299" t="s">
        <v>277</v>
      </c>
      <c r="B1189" s="300" t="s">
        <v>1223</v>
      </c>
      <c r="C1189" s="300" t="s">
        <v>1173</v>
      </c>
      <c r="D1189" s="300" t="s">
        <v>769</v>
      </c>
      <c r="E1189" s="300" t="s">
        <v>278</v>
      </c>
      <c r="F1189" s="301">
        <v>0</v>
      </c>
      <c r="G1189" s="301">
        <v>0</v>
      </c>
      <c r="H1189" s="301">
        <v>0</v>
      </c>
      <c r="I1189" s="302">
        <v>0</v>
      </c>
      <c r="J1189" s="302">
        <v>0</v>
      </c>
    </row>
    <row r="1190" spans="1:10" ht="23.25" customHeight="1" x14ac:dyDescent="0.25">
      <c r="A1190" s="299" t="s">
        <v>279</v>
      </c>
      <c r="B1190" s="300" t="s">
        <v>1223</v>
      </c>
      <c r="C1190" s="300" t="s">
        <v>1173</v>
      </c>
      <c r="D1190" s="300" t="s">
        <v>769</v>
      </c>
      <c r="E1190" s="300" t="s">
        <v>280</v>
      </c>
      <c r="F1190" s="301">
        <v>0</v>
      </c>
      <c r="G1190" s="301">
        <v>0</v>
      </c>
      <c r="H1190" s="301">
        <v>0</v>
      </c>
      <c r="I1190" s="302">
        <v>0</v>
      </c>
      <c r="J1190" s="302">
        <v>0</v>
      </c>
    </row>
    <row r="1191" spans="1:10" ht="23.25" customHeight="1" x14ac:dyDescent="0.25">
      <c r="A1191" s="299" t="s">
        <v>342</v>
      </c>
      <c r="B1191" s="300" t="s">
        <v>1223</v>
      </c>
      <c r="C1191" s="300" t="s">
        <v>1173</v>
      </c>
      <c r="D1191" s="300" t="s">
        <v>769</v>
      </c>
      <c r="E1191" s="300" t="s">
        <v>343</v>
      </c>
      <c r="F1191" s="301">
        <v>0</v>
      </c>
      <c r="G1191" s="301">
        <v>0</v>
      </c>
      <c r="H1191" s="301">
        <v>0</v>
      </c>
      <c r="I1191" s="302">
        <v>0</v>
      </c>
      <c r="J1191" s="302">
        <v>0</v>
      </c>
    </row>
    <row r="1192" spans="1:10" ht="23.25" customHeight="1" x14ac:dyDescent="0.25">
      <c r="A1192" s="299" t="s">
        <v>997</v>
      </c>
      <c r="B1192" s="300" t="s">
        <v>1223</v>
      </c>
      <c r="C1192" s="300" t="s">
        <v>1173</v>
      </c>
      <c r="D1192" s="300" t="s">
        <v>302</v>
      </c>
      <c r="E1192" s="300"/>
      <c r="F1192" s="301">
        <v>3816800</v>
      </c>
      <c r="G1192" s="301">
        <v>3766710</v>
      </c>
      <c r="H1192" s="301">
        <v>3766700</v>
      </c>
      <c r="I1192" s="302">
        <v>98.687382100188643</v>
      </c>
      <c r="J1192" s="302">
        <v>99.999734516328573</v>
      </c>
    </row>
    <row r="1193" spans="1:10" ht="34.5" customHeight="1" x14ac:dyDescent="0.25">
      <c r="A1193" s="299" t="s">
        <v>998</v>
      </c>
      <c r="B1193" s="300" t="s">
        <v>1223</v>
      </c>
      <c r="C1193" s="300" t="s">
        <v>1173</v>
      </c>
      <c r="D1193" s="300" t="s">
        <v>303</v>
      </c>
      <c r="E1193" s="300"/>
      <c r="F1193" s="301">
        <v>3816800</v>
      </c>
      <c r="G1193" s="301">
        <v>3766710</v>
      </c>
      <c r="H1193" s="301">
        <v>3766700</v>
      </c>
      <c r="I1193" s="302">
        <v>98.687382100188643</v>
      </c>
      <c r="J1193" s="302">
        <v>99.999734516328573</v>
      </c>
    </row>
    <row r="1194" spans="1:10" ht="45.75" customHeight="1" x14ac:dyDescent="0.25">
      <c r="A1194" s="299" t="s">
        <v>1757</v>
      </c>
      <c r="B1194" s="300" t="s">
        <v>1223</v>
      </c>
      <c r="C1194" s="300" t="s">
        <v>1173</v>
      </c>
      <c r="D1194" s="300" t="s">
        <v>1758</v>
      </c>
      <c r="E1194" s="300"/>
      <c r="F1194" s="301">
        <v>0</v>
      </c>
      <c r="G1194" s="301">
        <v>3766710</v>
      </c>
      <c r="H1194" s="301">
        <v>3766700</v>
      </c>
      <c r="I1194" s="302">
        <v>0</v>
      </c>
      <c r="J1194" s="302">
        <v>99.999734516328573</v>
      </c>
    </row>
    <row r="1195" spans="1:10" ht="79.5" customHeight="1" x14ac:dyDescent="0.25">
      <c r="A1195" s="299" t="s">
        <v>1759</v>
      </c>
      <c r="B1195" s="300" t="s">
        <v>1223</v>
      </c>
      <c r="C1195" s="300" t="s">
        <v>1173</v>
      </c>
      <c r="D1195" s="300" t="s">
        <v>1760</v>
      </c>
      <c r="E1195" s="300"/>
      <c r="F1195" s="301">
        <v>0</v>
      </c>
      <c r="G1195" s="301">
        <v>3766710</v>
      </c>
      <c r="H1195" s="301">
        <v>3766700</v>
      </c>
      <c r="I1195" s="302">
        <v>0</v>
      </c>
      <c r="J1195" s="302">
        <v>99.999734516328573</v>
      </c>
    </row>
    <row r="1196" spans="1:10" ht="57" customHeight="1" x14ac:dyDescent="0.25">
      <c r="A1196" s="299" t="s">
        <v>277</v>
      </c>
      <c r="B1196" s="300" t="s">
        <v>1223</v>
      </c>
      <c r="C1196" s="300" t="s">
        <v>1173</v>
      </c>
      <c r="D1196" s="300" t="s">
        <v>1760</v>
      </c>
      <c r="E1196" s="300" t="s">
        <v>278</v>
      </c>
      <c r="F1196" s="301">
        <v>0</v>
      </c>
      <c r="G1196" s="301">
        <v>3766710</v>
      </c>
      <c r="H1196" s="301">
        <v>3766700</v>
      </c>
      <c r="I1196" s="302">
        <v>0</v>
      </c>
      <c r="J1196" s="302">
        <v>99.999734516328573</v>
      </c>
    </row>
    <row r="1197" spans="1:10" ht="23.25" customHeight="1" x14ac:dyDescent="0.25">
      <c r="A1197" s="299" t="s">
        <v>342</v>
      </c>
      <c r="B1197" s="300" t="s">
        <v>1223</v>
      </c>
      <c r="C1197" s="300" t="s">
        <v>1173</v>
      </c>
      <c r="D1197" s="300" t="s">
        <v>1760</v>
      </c>
      <c r="E1197" s="300" t="s">
        <v>343</v>
      </c>
      <c r="F1197" s="301">
        <v>0</v>
      </c>
      <c r="G1197" s="301">
        <v>3766710</v>
      </c>
      <c r="H1197" s="301">
        <v>3766700</v>
      </c>
      <c r="I1197" s="302">
        <v>0</v>
      </c>
      <c r="J1197" s="302">
        <v>99.999734516328573</v>
      </c>
    </row>
    <row r="1198" spans="1:10" ht="102" customHeight="1" x14ac:dyDescent="0.25">
      <c r="A1198" s="299" t="s">
        <v>1761</v>
      </c>
      <c r="B1198" s="300" t="s">
        <v>1223</v>
      </c>
      <c r="C1198" s="300" t="s">
        <v>1173</v>
      </c>
      <c r="D1198" s="300" t="s">
        <v>1762</v>
      </c>
      <c r="E1198" s="300"/>
      <c r="F1198" s="301">
        <v>3816800</v>
      </c>
      <c r="G1198" s="301">
        <v>0</v>
      </c>
      <c r="H1198" s="301">
        <v>0</v>
      </c>
      <c r="I1198" s="302">
        <v>0</v>
      </c>
      <c r="J1198" s="302">
        <v>0</v>
      </c>
    </row>
    <row r="1199" spans="1:10" ht="79.5" customHeight="1" x14ac:dyDescent="0.25">
      <c r="A1199" s="299" t="s">
        <v>1759</v>
      </c>
      <c r="B1199" s="300" t="s">
        <v>1223</v>
      </c>
      <c r="C1199" s="300" t="s">
        <v>1173</v>
      </c>
      <c r="D1199" s="300" t="s">
        <v>1763</v>
      </c>
      <c r="E1199" s="300"/>
      <c r="F1199" s="301">
        <v>3816800</v>
      </c>
      <c r="G1199" s="301">
        <v>0</v>
      </c>
      <c r="H1199" s="301">
        <v>0</v>
      </c>
      <c r="I1199" s="302">
        <v>0</v>
      </c>
      <c r="J1199" s="302">
        <v>0</v>
      </c>
    </row>
    <row r="1200" spans="1:10" ht="57" customHeight="1" x14ac:dyDescent="0.25">
      <c r="A1200" s="299" t="s">
        <v>277</v>
      </c>
      <c r="B1200" s="300" t="s">
        <v>1223</v>
      </c>
      <c r="C1200" s="300" t="s">
        <v>1173</v>
      </c>
      <c r="D1200" s="300" t="s">
        <v>1763</v>
      </c>
      <c r="E1200" s="300" t="s">
        <v>278</v>
      </c>
      <c r="F1200" s="301">
        <v>3816800</v>
      </c>
      <c r="G1200" s="301">
        <v>0</v>
      </c>
      <c r="H1200" s="301">
        <v>0</v>
      </c>
      <c r="I1200" s="302">
        <v>0</v>
      </c>
      <c r="J1200" s="302">
        <v>0</v>
      </c>
    </row>
    <row r="1201" spans="1:10" ht="23.25" customHeight="1" x14ac:dyDescent="0.25">
      <c r="A1201" s="299" t="s">
        <v>342</v>
      </c>
      <c r="B1201" s="300" t="s">
        <v>1223</v>
      </c>
      <c r="C1201" s="300" t="s">
        <v>1173</v>
      </c>
      <c r="D1201" s="300" t="s">
        <v>1763</v>
      </c>
      <c r="E1201" s="300" t="s">
        <v>343</v>
      </c>
      <c r="F1201" s="301">
        <v>3816800</v>
      </c>
      <c r="G1201" s="301">
        <v>0</v>
      </c>
      <c r="H1201" s="301">
        <v>0</v>
      </c>
      <c r="I1201" s="302">
        <v>0</v>
      </c>
      <c r="J1201" s="302">
        <v>0</v>
      </c>
    </row>
    <row r="1202" spans="1:10" ht="15" customHeight="1" x14ac:dyDescent="0.25">
      <c r="A1202" s="299" t="s">
        <v>363</v>
      </c>
      <c r="B1202" s="300" t="s">
        <v>1223</v>
      </c>
      <c r="C1202" s="300" t="s">
        <v>1223</v>
      </c>
      <c r="D1202" s="300"/>
      <c r="E1202" s="300"/>
      <c r="F1202" s="301">
        <v>66294700</v>
      </c>
      <c r="G1202" s="301">
        <v>66284700</v>
      </c>
      <c r="H1202" s="301">
        <v>65174570.549999997</v>
      </c>
      <c r="I1202" s="302">
        <v>98.310378582299933</v>
      </c>
      <c r="J1202" s="302">
        <v>98.325210116361689</v>
      </c>
    </row>
    <row r="1203" spans="1:10" ht="79.5" customHeight="1" x14ac:dyDescent="0.25">
      <c r="A1203" s="299" t="s">
        <v>872</v>
      </c>
      <c r="B1203" s="300" t="s">
        <v>1223</v>
      </c>
      <c r="C1203" s="300" t="s">
        <v>1223</v>
      </c>
      <c r="D1203" s="300" t="s">
        <v>306</v>
      </c>
      <c r="E1203" s="300"/>
      <c r="F1203" s="301">
        <v>66294700</v>
      </c>
      <c r="G1203" s="301">
        <v>66284700</v>
      </c>
      <c r="H1203" s="301">
        <v>65174570.549999997</v>
      </c>
      <c r="I1203" s="302">
        <v>98.310378582299933</v>
      </c>
      <c r="J1203" s="302">
        <v>98.325210116361689</v>
      </c>
    </row>
    <row r="1204" spans="1:10" ht="23.25" customHeight="1" x14ac:dyDescent="0.25">
      <c r="A1204" s="299" t="s">
        <v>876</v>
      </c>
      <c r="B1204" s="300" t="s">
        <v>1223</v>
      </c>
      <c r="C1204" s="300" t="s">
        <v>1223</v>
      </c>
      <c r="D1204" s="300" t="s">
        <v>877</v>
      </c>
      <c r="E1204" s="300"/>
      <c r="F1204" s="301">
        <v>6000000</v>
      </c>
      <c r="G1204" s="301">
        <v>5990000</v>
      </c>
      <c r="H1204" s="301">
        <v>5209630.3499999996</v>
      </c>
      <c r="I1204" s="302">
        <v>86.827172499999989</v>
      </c>
      <c r="J1204" s="302">
        <v>86.972126043405666</v>
      </c>
    </row>
    <row r="1205" spans="1:10" ht="34.5" customHeight="1" x14ac:dyDescent="0.25">
      <c r="A1205" s="299" t="s">
        <v>1764</v>
      </c>
      <c r="B1205" s="300" t="s">
        <v>1223</v>
      </c>
      <c r="C1205" s="300" t="s">
        <v>1223</v>
      </c>
      <c r="D1205" s="300" t="s">
        <v>878</v>
      </c>
      <c r="E1205" s="300"/>
      <c r="F1205" s="301">
        <v>2000000</v>
      </c>
      <c r="G1205" s="301">
        <v>1990000</v>
      </c>
      <c r="H1205" s="301">
        <v>1302045</v>
      </c>
      <c r="I1205" s="302">
        <v>65.102249999999998</v>
      </c>
      <c r="J1205" s="302">
        <v>65.429396984924622</v>
      </c>
    </row>
    <row r="1206" spans="1:10" ht="57" customHeight="1" x14ac:dyDescent="0.25">
      <c r="A1206" s="299" t="s">
        <v>679</v>
      </c>
      <c r="B1206" s="300" t="s">
        <v>1223</v>
      </c>
      <c r="C1206" s="300" t="s">
        <v>1223</v>
      </c>
      <c r="D1206" s="300" t="s">
        <v>680</v>
      </c>
      <c r="E1206" s="300"/>
      <c r="F1206" s="301">
        <v>2000000</v>
      </c>
      <c r="G1206" s="301">
        <v>1990000</v>
      </c>
      <c r="H1206" s="301">
        <v>1302045</v>
      </c>
      <c r="I1206" s="302">
        <v>65.102249999999998</v>
      </c>
      <c r="J1206" s="302">
        <v>65.429396984924622</v>
      </c>
    </row>
    <row r="1207" spans="1:10" ht="57" customHeight="1" x14ac:dyDescent="0.25">
      <c r="A1207" s="299" t="s">
        <v>277</v>
      </c>
      <c r="B1207" s="300" t="s">
        <v>1223</v>
      </c>
      <c r="C1207" s="300" t="s">
        <v>1223</v>
      </c>
      <c r="D1207" s="300" t="s">
        <v>680</v>
      </c>
      <c r="E1207" s="300" t="s">
        <v>278</v>
      </c>
      <c r="F1207" s="301">
        <v>2000000</v>
      </c>
      <c r="G1207" s="301">
        <v>1990000</v>
      </c>
      <c r="H1207" s="301">
        <v>1302045</v>
      </c>
      <c r="I1207" s="302">
        <v>65.102249999999998</v>
      </c>
      <c r="J1207" s="302">
        <v>65.429396984924622</v>
      </c>
    </row>
    <row r="1208" spans="1:10" ht="23.25" customHeight="1" x14ac:dyDescent="0.25">
      <c r="A1208" s="299" t="s">
        <v>279</v>
      </c>
      <c r="B1208" s="300" t="s">
        <v>1223</v>
      </c>
      <c r="C1208" s="300" t="s">
        <v>1223</v>
      </c>
      <c r="D1208" s="300" t="s">
        <v>680</v>
      </c>
      <c r="E1208" s="300" t="s">
        <v>280</v>
      </c>
      <c r="F1208" s="301">
        <v>2000000</v>
      </c>
      <c r="G1208" s="301">
        <v>1990000</v>
      </c>
      <c r="H1208" s="301">
        <v>1302045</v>
      </c>
      <c r="I1208" s="302">
        <v>65.102249999999998</v>
      </c>
      <c r="J1208" s="302">
        <v>65.429396984924622</v>
      </c>
    </row>
    <row r="1209" spans="1:10" ht="23.25" customHeight="1" x14ac:dyDescent="0.25">
      <c r="A1209" s="299" t="s">
        <v>249</v>
      </c>
      <c r="B1209" s="300" t="s">
        <v>1223</v>
      </c>
      <c r="C1209" s="300" t="s">
        <v>1223</v>
      </c>
      <c r="D1209" s="300" t="s">
        <v>680</v>
      </c>
      <c r="E1209" s="300" t="s">
        <v>250</v>
      </c>
      <c r="F1209" s="301">
        <v>0</v>
      </c>
      <c r="G1209" s="301">
        <v>0</v>
      </c>
      <c r="H1209" s="301">
        <v>0</v>
      </c>
      <c r="I1209" s="302">
        <v>0</v>
      </c>
      <c r="J1209" s="302">
        <v>0</v>
      </c>
    </row>
    <row r="1210" spans="1:10" ht="102" customHeight="1" x14ac:dyDescent="0.25">
      <c r="A1210" s="299" t="s">
        <v>276</v>
      </c>
      <c r="B1210" s="300" t="s">
        <v>1223</v>
      </c>
      <c r="C1210" s="300" t="s">
        <v>1223</v>
      </c>
      <c r="D1210" s="300" t="s">
        <v>680</v>
      </c>
      <c r="E1210" s="300" t="s">
        <v>234</v>
      </c>
      <c r="F1210" s="301">
        <v>0</v>
      </c>
      <c r="G1210" s="301">
        <v>0</v>
      </c>
      <c r="H1210" s="301">
        <v>0</v>
      </c>
      <c r="I1210" s="302">
        <v>0</v>
      </c>
      <c r="J1210" s="302">
        <v>0</v>
      </c>
    </row>
    <row r="1211" spans="1:10" ht="68.25" customHeight="1" x14ac:dyDescent="0.25">
      <c r="A1211" s="299" t="s">
        <v>1242</v>
      </c>
      <c r="B1211" s="300" t="s">
        <v>1223</v>
      </c>
      <c r="C1211" s="300" t="s">
        <v>1223</v>
      </c>
      <c r="D1211" s="300" t="s">
        <v>1243</v>
      </c>
      <c r="E1211" s="300"/>
      <c r="F1211" s="301">
        <v>0</v>
      </c>
      <c r="G1211" s="301">
        <v>0</v>
      </c>
      <c r="H1211" s="301">
        <v>0</v>
      </c>
      <c r="I1211" s="302">
        <v>0</v>
      </c>
      <c r="J1211" s="302">
        <v>0</v>
      </c>
    </row>
    <row r="1212" spans="1:10" ht="57" customHeight="1" x14ac:dyDescent="0.25">
      <c r="A1212" s="299" t="s">
        <v>277</v>
      </c>
      <c r="B1212" s="300" t="s">
        <v>1223</v>
      </c>
      <c r="C1212" s="300" t="s">
        <v>1223</v>
      </c>
      <c r="D1212" s="300" t="s">
        <v>1243</v>
      </c>
      <c r="E1212" s="300" t="s">
        <v>278</v>
      </c>
      <c r="F1212" s="301">
        <v>0</v>
      </c>
      <c r="G1212" s="301">
        <v>0</v>
      </c>
      <c r="H1212" s="301">
        <v>0</v>
      </c>
      <c r="I1212" s="302">
        <v>0</v>
      </c>
      <c r="J1212" s="302">
        <v>0</v>
      </c>
    </row>
    <row r="1213" spans="1:10" ht="23.25" customHeight="1" x14ac:dyDescent="0.25">
      <c r="A1213" s="299" t="s">
        <v>279</v>
      </c>
      <c r="B1213" s="300" t="s">
        <v>1223</v>
      </c>
      <c r="C1213" s="300" t="s">
        <v>1223</v>
      </c>
      <c r="D1213" s="300" t="s">
        <v>1243</v>
      </c>
      <c r="E1213" s="300" t="s">
        <v>280</v>
      </c>
      <c r="F1213" s="301">
        <v>0</v>
      </c>
      <c r="G1213" s="301">
        <v>0</v>
      </c>
      <c r="H1213" s="301">
        <v>0</v>
      </c>
      <c r="I1213" s="302">
        <v>0</v>
      </c>
      <c r="J1213" s="302">
        <v>0</v>
      </c>
    </row>
    <row r="1214" spans="1:10" ht="57" customHeight="1" x14ac:dyDescent="0.25">
      <c r="A1214" s="299" t="s">
        <v>770</v>
      </c>
      <c r="B1214" s="300" t="s">
        <v>1223</v>
      </c>
      <c r="C1214" s="300" t="s">
        <v>1223</v>
      </c>
      <c r="D1214" s="300" t="s">
        <v>771</v>
      </c>
      <c r="E1214" s="300"/>
      <c r="F1214" s="301">
        <v>0</v>
      </c>
      <c r="G1214" s="301">
        <v>0</v>
      </c>
      <c r="H1214" s="301">
        <v>0</v>
      </c>
      <c r="I1214" s="302">
        <v>0</v>
      </c>
      <c r="J1214" s="302">
        <v>0</v>
      </c>
    </row>
    <row r="1215" spans="1:10" ht="57" customHeight="1" x14ac:dyDescent="0.25">
      <c r="A1215" s="299" t="s">
        <v>277</v>
      </c>
      <c r="B1215" s="300" t="s">
        <v>1223</v>
      </c>
      <c r="C1215" s="300" t="s">
        <v>1223</v>
      </c>
      <c r="D1215" s="300" t="s">
        <v>771</v>
      </c>
      <c r="E1215" s="300" t="s">
        <v>278</v>
      </c>
      <c r="F1215" s="301">
        <v>0</v>
      </c>
      <c r="G1215" s="301">
        <v>0</v>
      </c>
      <c r="H1215" s="301">
        <v>0</v>
      </c>
      <c r="I1215" s="302">
        <v>0</v>
      </c>
      <c r="J1215" s="302">
        <v>0</v>
      </c>
    </row>
    <row r="1216" spans="1:10" ht="23.25" customHeight="1" x14ac:dyDescent="0.25">
      <c r="A1216" s="299" t="s">
        <v>279</v>
      </c>
      <c r="B1216" s="300" t="s">
        <v>1223</v>
      </c>
      <c r="C1216" s="300" t="s">
        <v>1223</v>
      </c>
      <c r="D1216" s="300" t="s">
        <v>771</v>
      </c>
      <c r="E1216" s="300" t="s">
        <v>280</v>
      </c>
      <c r="F1216" s="301">
        <v>0</v>
      </c>
      <c r="G1216" s="301">
        <v>0</v>
      </c>
      <c r="H1216" s="301">
        <v>0</v>
      </c>
      <c r="I1216" s="302">
        <v>0</v>
      </c>
      <c r="J1216" s="302">
        <v>0</v>
      </c>
    </row>
    <row r="1217" spans="1:10" ht="169.5" customHeight="1" x14ac:dyDescent="0.25">
      <c r="A1217" s="299" t="s">
        <v>1765</v>
      </c>
      <c r="B1217" s="300" t="s">
        <v>1223</v>
      </c>
      <c r="C1217" s="300" t="s">
        <v>1223</v>
      </c>
      <c r="D1217" s="300" t="s">
        <v>1766</v>
      </c>
      <c r="E1217" s="300"/>
      <c r="F1217" s="301">
        <v>4000000</v>
      </c>
      <c r="G1217" s="301">
        <v>4000000</v>
      </c>
      <c r="H1217" s="301">
        <v>3907585.35</v>
      </c>
      <c r="I1217" s="302">
        <v>97.689633749999999</v>
      </c>
      <c r="J1217" s="302">
        <v>97.689633749999999</v>
      </c>
    </row>
    <row r="1218" spans="1:10" ht="57" customHeight="1" x14ac:dyDescent="0.25">
      <c r="A1218" s="299" t="s">
        <v>1767</v>
      </c>
      <c r="B1218" s="300" t="s">
        <v>1223</v>
      </c>
      <c r="C1218" s="300" t="s">
        <v>1223</v>
      </c>
      <c r="D1218" s="300" t="s">
        <v>1768</v>
      </c>
      <c r="E1218" s="300"/>
      <c r="F1218" s="301">
        <v>4000000</v>
      </c>
      <c r="G1218" s="301">
        <v>4000000</v>
      </c>
      <c r="H1218" s="301">
        <v>3907585.35</v>
      </c>
      <c r="I1218" s="302">
        <v>97.689633749999999</v>
      </c>
      <c r="J1218" s="302">
        <v>97.689633749999999</v>
      </c>
    </row>
    <row r="1219" spans="1:10" ht="23.25" customHeight="1" x14ac:dyDescent="0.25">
      <c r="A1219" s="299" t="s">
        <v>249</v>
      </c>
      <c r="B1219" s="300" t="s">
        <v>1223</v>
      </c>
      <c r="C1219" s="300" t="s">
        <v>1223</v>
      </c>
      <c r="D1219" s="300" t="s">
        <v>1768</v>
      </c>
      <c r="E1219" s="300" t="s">
        <v>250</v>
      </c>
      <c r="F1219" s="301">
        <v>4000000</v>
      </c>
      <c r="G1219" s="301">
        <v>4000000</v>
      </c>
      <c r="H1219" s="301">
        <v>3907585.35</v>
      </c>
      <c r="I1219" s="302">
        <v>97.689633749999999</v>
      </c>
      <c r="J1219" s="302">
        <v>97.689633749999999</v>
      </c>
    </row>
    <row r="1220" spans="1:10" ht="102" customHeight="1" x14ac:dyDescent="0.25">
      <c r="A1220" s="299" t="s">
        <v>276</v>
      </c>
      <c r="B1220" s="300" t="s">
        <v>1223</v>
      </c>
      <c r="C1220" s="300" t="s">
        <v>1223</v>
      </c>
      <c r="D1220" s="300" t="s">
        <v>1768</v>
      </c>
      <c r="E1220" s="300" t="s">
        <v>234</v>
      </c>
      <c r="F1220" s="301">
        <v>4000000</v>
      </c>
      <c r="G1220" s="301">
        <v>4000000</v>
      </c>
      <c r="H1220" s="301">
        <v>3907585.35</v>
      </c>
      <c r="I1220" s="302">
        <v>97.689633749999999</v>
      </c>
      <c r="J1220" s="302">
        <v>97.689633749999999</v>
      </c>
    </row>
    <row r="1221" spans="1:10" ht="23.25" customHeight="1" x14ac:dyDescent="0.25">
      <c r="A1221" s="299" t="s">
        <v>361</v>
      </c>
      <c r="B1221" s="300" t="s">
        <v>1223</v>
      </c>
      <c r="C1221" s="300" t="s">
        <v>1223</v>
      </c>
      <c r="D1221" s="300" t="s">
        <v>1575</v>
      </c>
      <c r="E1221" s="300"/>
      <c r="F1221" s="301">
        <v>60294700</v>
      </c>
      <c r="G1221" s="301">
        <v>60294700</v>
      </c>
      <c r="H1221" s="301">
        <v>59964940.200000003</v>
      </c>
      <c r="I1221" s="302">
        <v>99.453086589700263</v>
      </c>
      <c r="J1221" s="302">
        <v>99.453086589700263</v>
      </c>
    </row>
    <row r="1222" spans="1:10" ht="57" customHeight="1" x14ac:dyDescent="0.25">
      <c r="A1222" s="299" t="s">
        <v>260</v>
      </c>
      <c r="B1222" s="300" t="s">
        <v>1223</v>
      </c>
      <c r="C1222" s="300" t="s">
        <v>1223</v>
      </c>
      <c r="D1222" s="300" t="s">
        <v>1769</v>
      </c>
      <c r="E1222" s="300"/>
      <c r="F1222" s="301">
        <v>60294700</v>
      </c>
      <c r="G1222" s="301">
        <v>60294700</v>
      </c>
      <c r="H1222" s="301">
        <v>59964940.200000003</v>
      </c>
      <c r="I1222" s="302">
        <v>99.453086589700263</v>
      </c>
      <c r="J1222" s="302">
        <v>99.453086589700263</v>
      </c>
    </row>
    <row r="1223" spans="1:10" ht="57" customHeight="1" x14ac:dyDescent="0.25">
      <c r="A1223" s="299" t="s">
        <v>770</v>
      </c>
      <c r="B1223" s="300" t="s">
        <v>1223</v>
      </c>
      <c r="C1223" s="300" t="s">
        <v>1223</v>
      </c>
      <c r="D1223" s="300" t="s">
        <v>1770</v>
      </c>
      <c r="E1223" s="300"/>
      <c r="F1223" s="301">
        <v>60294700</v>
      </c>
      <c r="G1223" s="301">
        <v>60294700</v>
      </c>
      <c r="H1223" s="301">
        <v>59964940.200000003</v>
      </c>
      <c r="I1223" s="302">
        <v>99.453086589700263</v>
      </c>
      <c r="J1223" s="302">
        <v>99.453086589700263</v>
      </c>
    </row>
    <row r="1224" spans="1:10" ht="57" customHeight="1" x14ac:dyDescent="0.25">
      <c r="A1224" s="299" t="s">
        <v>277</v>
      </c>
      <c r="B1224" s="300" t="s">
        <v>1223</v>
      </c>
      <c r="C1224" s="300" t="s">
        <v>1223</v>
      </c>
      <c r="D1224" s="300" t="s">
        <v>1770</v>
      </c>
      <c r="E1224" s="300" t="s">
        <v>278</v>
      </c>
      <c r="F1224" s="301">
        <v>60294700</v>
      </c>
      <c r="G1224" s="301">
        <v>60294700</v>
      </c>
      <c r="H1224" s="301">
        <v>59964940.200000003</v>
      </c>
      <c r="I1224" s="302">
        <v>99.453086589700263</v>
      </c>
      <c r="J1224" s="302">
        <v>99.453086589700263</v>
      </c>
    </row>
    <row r="1225" spans="1:10" ht="23.25" customHeight="1" x14ac:dyDescent="0.25">
      <c r="A1225" s="299" t="s">
        <v>279</v>
      </c>
      <c r="B1225" s="300" t="s">
        <v>1223</v>
      </c>
      <c r="C1225" s="300" t="s">
        <v>1223</v>
      </c>
      <c r="D1225" s="300" t="s">
        <v>1770</v>
      </c>
      <c r="E1225" s="300" t="s">
        <v>280</v>
      </c>
      <c r="F1225" s="301">
        <v>60294700</v>
      </c>
      <c r="G1225" s="301">
        <v>60294700</v>
      </c>
      <c r="H1225" s="301">
        <v>59964940.200000003</v>
      </c>
      <c r="I1225" s="302">
        <v>99.453086589700263</v>
      </c>
      <c r="J1225" s="302">
        <v>99.453086589700263</v>
      </c>
    </row>
    <row r="1226" spans="1:10" ht="23.25" customHeight="1" x14ac:dyDescent="0.25">
      <c r="A1226" s="299" t="s">
        <v>367</v>
      </c>
      <c r="B1226" s="300" t="s">
        <v>1223</v>
      </c>
      <c r="C1226" s="300" t="s">
        <v>1184</v>
      </c>
      <c r="D1226" s="300"/>
      <c r="E1226" s="300"/>
      <c r="F1226" s="301">
        <v>102106991.8</v>
      </c>
      <c r="G1226" s="301">
        <v>115652259.67</v>
      </c>
      <c r="H1226" s="301">
        <v>114259349.66</v>
      </c>
      <c r="I1226" s="302">
        <v>111.90159228645496</v>
      </c>
      <c r="J1226" s="302">
        <v>98.795605019759662</v>
      </c>
    </row>
    <row r="1227" spans="1:10" ht="23.25" customHeight="1" x14ac:dyDescent="0.25">
      <c r="A1227" s="299" t="s">
        <v>843</v>
      </c>
      <c r="B1227" s="300" t="s">
        <v>1223</v>
      </c>
      <c r="C1227" s="300" t="s">
        <v>1184</v>
      </c>
      <c r="D1227" s="300" t="s">
        <v>372</v>
      </c>
      <c r="E1227" s="300"/>
      <c r="F1227" s="301">
        <v>65511600</v>
      </c>
      <c r="G1227" s="301">
        <v>79346697</v>
      </c>
      <c r="H1227" s="301">
        <v>77954052.760000005</v>
      </c>
      <c r="I1227" s="302">
        <v>118.99274748288853</v>
      </c>
      <c r="J1227" s="302">
        <v>98.244861736336688</v>
      </c>
    </row>
    <row r="1228" spans="1:10" ht="23.25" customHeight="1" x14ac:dyDescent="0.25">
      <c r="A1228" s="299" t="s">
        <v>347</v>
      </c>
      <c r="B1228" s="300" t="s">
        <v>1223</v>
      </c>
      <c r="C1228" s="300" t="s">
        <v>1184</v>
      </c>
      <c r="D1228" s="300" t="s">
        <v>377</v>
      </c>
      <c r="E1228" s="300"/>
      <c r="F1228" s="301">
        <v>0</v>
      </c>
      <c r="G1228" s="301">
        <v>4673300</v>
      </c>
      <c r="H1228" s="301">
        <v>4673299.24</v>
      </c>
      <c r="I1228" s="302">
        <v>0</v>
      </c>
      <c r="J1228" s="302">
        <v>99.999983737401848</v>
      </c>
    </row>
    <row r="1229" spans="1:10" ht="45.75" customHeight="1" x14ac:dyDescent="0.25">
      <c r="A1229" s="299" t="s">
        <v>1402</v>
      </c>
      <c r="B1229" s="300" t="s">
        <v>1223</v>
      </c>
      <c r="C1229" s="300" t="s">
        <v>1184</v>
      </c>
      <c r="D1229" s="300" t="s">
        <v>1733</v>
      </c>
      <c r="E1229" s="300"/>
      <c r="F1229" s="301">
        <v>0</v>
      </c>
      <c r="G1229" s="301">
        <v>4673300</v>
      </c>
      <c r="H1229" s="301">
        <v>4673299.24</v>
      </c>
      <c r="I1229" s="302">
        <v>0</v>
      </c>
      <c r="J1229" s="302">
        <v>99.999983737401848</v>
      </c>
    </row>
    <row r="1230" spans="1:10" ht="409.6" customHeight="1" x14ac:dyDescent="0.25">
      <c r="A1230" s="299" t="s">
        <v>1734</v>
      </c>
      <c r="B1230" s="300" t="s">
        <v>1223</v>
      </c>
      <c r="C1230" s="300" t="s">
        <v>1184</v>
      </c>
      <c r="D1230" s="300" t="s">
        <v>1735</v>
      </c>
      <c r="E1230" s="300"/>
      <c r="F1230" s="301">
        <v>0</v>
      </c>
      <c r="G1230" s="301">
        <v>4673300</v>
      </c>
      <c r="H1230" s="301">
        <v>4673299.24</v>
      </c>
      <c r="I1230" s="302">
        <v>0</v>
      </c>
      <c r="J1230" s="302">
        <v>99.999983737401848</v>
      </c>
    </row>
    <row r="1231" spans="1:10" ht="57" customHeight="1" x14ac:dyDescent="0.25">
      <c r="A1231" s="299" t="s">
        <v>277</v>
      </c>
      <c r="B1231" s="300" t="s">
        <v>1223</v>
      </c>
      <c r="C1231" s="300" t="s">
        <v>1184</v>
      </c>
      <c r="D1231" s="300" t="s">
        <v>1735</v>
      </c>
      <c r="E1231" s="300" t="s">
        <v>278</v>
      </c>
      <c r="F1231" s="301">
        <v>0</v>
      </c>
      <c r="G1231" s="301">
        <v>4673300</v>
      </c>
      <c r="H1231" s="301">
        <v>4673299.24</v>
      </c>
      <c r="I1231" s="302">
        <v>0</v>
      </c>
      <c r="J1231" s="302">
        <v>99.999983737401848</v>
      </c>
    </row>
    <row r="1232" spans="1:10" ht="23.25" customHeight="1" x14ac:dyDescent="0.25">
      <c r="A1232" s="299" t="s">
        <v>342</v>
      </c>
      <c r="B1232" s="300" t="s">
        <v>1223</v>
      </c>
      <c r="C1232" s="300" t="s">
        <v>1184</v>
      </c>
      <c r="D1232" s="300" t="s">
        <v>1735</v>
      </c>
      <c r="E1232" s="300" t="s">
        <v>343</v>
      </c>
      <c r="F1232" s="301">
        <v>0</v>
      </c>
      <c r="G1232" s="301">
        <v>4673300</v>
      </c>
      <c r="H1232" s="301">
        <v>4673299.24</v>
      </c>
      <c r="I1232" s="302">
        <v>0</v>
      </c>
      <c r="J1232" s="302">
        <v>99.999983737401848</v>
      </c>
    </row>
    <row r="1233" spans="1:10" ht="57" customHeight="1" x14ac:dyDescent="0.25">
      <c r="A1233" s="299" t="s">
        <v>356</v>
      </c>
      <c r="B1233" s="300" t="s">
        <v>1223</v>
      </c>
      <c r="C1233" s="300" t="s">
        <v>1184</v>
      </c>
      <c r="D1233" s="300" t="s">
        <v>373</v>
      </c>
      <c r="E1233" s="300"/>
      <c r="F1233" s="301">
        <v>0</v>
      </c>
      <c r="G1233" s="301">
        <v>0</v>
      </c>
      <c r="H1233" s="301">
        <v>0</v>
      </c>
      <c r="I1233" s="302">
        <v>0</v>
      </c>
      <c r="J1233" s="302">
        <v>0</v>
      </c>
    </row>
    <row r="1234" spans="1:10" ht="45.75" customHeight="1" x14ac:dyDescent="0.25">
      <c r="A1234" s="299" t="s">
        <v>1402</v>
      </c>
      <c r="B1234" s="300" t="s">
        <v>1223</v>
      </c>
      <c r="C1234" s="300" t="s">
        <v>1184</v>
      </c>
      <c r="D1234" s="300" t="s">
        <v>1403</v>
      </c>
      <c r="E1234" s="300"/>
      <c r="F1234" s="301">
        <v>0</v>
      </c>
      <c r="G1234" s="301">
        <v>0</v>
      </c>
      <c r="H1234" s="301">
        <v>0</v>
      </c>
      <c r="I1234" s="302">
        <v>0</v>
      </c>
      <c r="J1234" s="302">
        <v>0</v>
      </c>
    </row>
    <row r="1235" spans="1:10" ht="102" customHeight="1" x14ac:dyDescent="0.25">
      <c r="A1235" s="299" t="s">
        <v>1404</v>
      </c>
      <c r="B1235" s="300" t="s">
        <v>1223</v>
      </c>
      <c r="C1235" s="300" t="s">
        <v>1184</v>
      </c>
      <c r="D1235" s="300" t="s">
        <v>1405</v>
      </c>
      <c r="E1235" s="300"/>
      <c r="F1235" s="301">
        <v>0</v>
      </c>
      <c r="G1235" s="301">
        <v>0</v>
      </c>
      <c r="H1235" s="301">
        <v>0</v>
      </c>
      <c r="I1235" s="302">
        <v>0</v>
      </c>
      <c r="J1235" s="302">
        <v>0</v>
      </c>
    </row>
    <row r="1236" spans="1:10" ht="57" customHeight="1" x14ac:dyDescent="0.25">
      <c r="A1236" s="299" t="s">
        <v>277</v>
      </c>
      <c r="B1236" s="300" t="s">
        <v>1223</v>
      </c>
      <c r="C1236" s="300" t="s">
        <v>1184</v>
      </c>
      <c r="D1236" s="300" t="s">
        <v>1405</v>
      </c>
      <c r="E1236" s="300" t="s">
        <v>278</v>
      </c>
      <c r="F1236" s="301">
        <v>0</v>
      </c>
      <c r="G1236" s="301">
        <v>0</v>
      </c>
      <c r="H1236" s="301">
        <v>0</v>
      </c>
      <c r="I1236" s="302">
        <v>0</v>
      </c>
      <c r="J1236" s="302">
        <v>0</v>
      </c>
    </row>
    <row r="1237" spans="1:10" ht="23.25" customHeight="1" x14ac:dyDescent="0.25">
      <c r="A1237" s="299" t="s">
        <v>342</v>
      </c>
      <c r="B1237" s="300" t="s">
        <v>1223</v>
      </c>
      <c r="C1237" s="300" t="s">
        <v>1184</v>
      </c>
      <c r="D1237" s="300" t="s">
        <v>1405</v>
      </c>
      <c r="E1237" s="300" t="s">
        <v>343</v>
      </c>
      <c r="F1237" s="301">
        <v>0</v>
      </c>
      <c r="G1237" s="301">
        <v>0</v>
      </c>
      <c r="H1237" s="301">
        <v>0</v>
      </c>
      <c r="I1237" s="302">
        <v>0</v>
      </c>
      <c r="J1237" s="302">
        <v>0</v>
      </c>
    </row>
    <row r="1238" spans="1:10" ht="23.25" customHeight="1" x14ac:dyDescent="0.25">
      <c r="A1238" s="299" t="s">
        <v>361</v>
      </c>
      <c r="B1238" s="300" t="s">
        <v>1223</v>
      </c>
      <c r="C1238" s="300" t="s">
        <v>1184</v>
      </c>
      <c r="D1238" s="300" t="s">
        <v>1736</v>
      </c>
      <c r="E1238" s="300"/>
      <c r="F1238" s="301">
        <v>65511600</v>
      </c>
      <c r="G1238" s="301">
        <v>74673397</v>
      </c>
      <c r="H1238" s="301">
        <v>73280753.519999996</v>
      </c>
      <c r="I1238" s="302">
        <v>111.8592028282014</v>
      </c>
      <c r="J1238" s="302">
        <v>98.135020588389722</v>
      </c>
    </row>
    <row r="1239" spans="1:10" ht="57" customHeight="1" x14ac:dyDescent="0.25">
      <c r="A1239" s="299" t="s">
        <v>260</v>
      </c>
      <c r="B1239" s="300" t="s">
        <v>1223</v>
      </c>
      <c r="C1239" s="300" t="s">
        <v>1184</v>
      </c>
      <c r="D1239" s="300" t="s">
        <v>1737</v>
      </c>
      <c r="E1239" s="300"/>
      <c r="F1239" s="301">
        <v>65511600</v>
      </c>
      <c r="G1239" s="301">
        <v>74673397</v>
      </c>
      <c r="H1239" s="301">
        <v>73280753.519999996</v>
      </c>
      <c r="I1239" s="302">
        <v>111.8592028282014</v>
      </c>
      <c r="J1239" s="302">
        <v>98.135020588389722</v>
      </c>
    </row>
    <row r="1240" spans="1:10" ht="34.5" customHeight="1" x14ac:dyDescent="0.25">
      <c r="A1240" s="299" t="s">
        <v>258</v>
      </c>
      <c r="B1240" s="300" t="s">
        <v>1223</v>
      </c>
      <c r="C1240" s="300" t="s">
        <v>1184</v>
      </c>
      <c r="D1240" s="300" t="s">
        <v>1771</v>
      </c>
      <c r="E1240" s="300"/>
      <c r="F1240" s="301">
        <v>45264300</v>
      </c>
      <c r="G1240" s="301">
        <v>50384771</v>
      </c>
      <c r="H1240" s="301">
        <v>49513191.18</v>
      </c>
      <c r="I1240" s="302">
        <v>109.38684831092054</v>
      </c>
      <c r="J1240" s="302">
        <v>98.27015226485797</v>
      </c>
    </row>
    <row r="1241" spans="1:10" ht="113.25" customHeight="1" x14ac:dyDescent="0.25">
      <c r="A1241" s="299" t="s">
        <v>242</v>
      </c>
      <c r="B1241" s="300" t="s">
        <v>1223</v>
      </c>
      <c r="C1241" s="300" t="s">
        <v>1184</v>
      </c>
      <c r="D1241" s="300" t="s">
        <v>1771</v>
      </c>
      <c r="E1241" s="300" t="s">
        <v>218</v>
      </c>
      <c r="F1241" s="301">
        <v>42604300</v>
      </c>
      <c r="G1241" s="301">
        <v>47719449.68</v>
      </c>
      <c r="H1241" s="301">
        <v>47149343.780000001</v>
      </c>
      <c r="I1241" s="302">
        <v>110.66804003351776</v>
      </c>
      <c r="J1241" s="302">
        <v>98.805296574409283</v>
      </c>
    </row>
    <row r="1242" spans="1:10" ht="34.5" customHeight="1" x14ac:dyDescent="0.25">
      <c r="A1242" s="299" t="s">
        <v>243</v>
      </c>
      <c r="B1242" s="300" t="s">
        <v>1223</v>
      </c>
      <c r="C1242" s="300" t="s">
        <v>1184</v>
      </c>
      <c r="D1242" s="300" t="s">
        <v>1771</v>
      </c>
      <c r="E1242" s="300" t="s">
        <v>220</v>
      </c>
      <c r="F1242" s="301">
        <v>42604300</v>
      </c>
      <c r="G1242" s="301">
        <v>47719449.68</v>
      </c>
      <c r="H1242" s="301">
        <v>47149343.780000001</v>
      </c>
      <c r="I1242" s="302">
        <v>110.66804003351776</v>
      </c>
      <c r="J1242" s="302">
        <v>98.805296574409283</v>
      </c>
    </row>
    <row r="1243" spans="1:10" ht="45.75" customHeight="1" x14ac:dyDescent="0.25">
      <c r="A1243" s="299" t="s">
        <v>245</v>
      </c>
      <c r="B1243" s="300" t="s">
        <v>1223</v>
      </c>
      <c r="C1243" s="300" t="s">
        <v>1184</v>
      </c>
      <c r="D1243" s="300" t="s">
        <v>1771</v>
      </c>
      <c r="E1243" s="300" t="s">
        <v>246</v>
      </c>
      <c r="F1243" s="301">
        <v>2660000</v>
      </c>
      <c r="G1243" s="301">
        <v>2660000</v>
      </c>
      <c r="H1243" s="301">
        <v>2358782.65</v>
      </c>
      <c r="I1243" s="302">
        <v>88.676039473684213</v>
      </c>
      <c r="J1243" s="302">
        <v>88.676039473684213</v>
      </c>
    </row>
    <row r="1244" spans="1:10" ht="45.75" customHeight="1" x14ac:dyDescent="0.25">
      <c r="A1244" s="299" t="s">
        <v>247</v>
      </c>
      <c r="B1244" s="300" t="s">
        <v>1223</v>
      </c>
      <c r="C1244" s="300" t="s">
        <v>1184</v>
      </c>
      <c r="D1244" s="300" t="s">
        <v>1771</v>
      </c>
      <c r="E1244" s="300" t="s">
        <v>248</v>
      </c>
      <c r="F1244" s="301">
        <v>2660000</v>
      </c>
      <c r="G1244" s="301">
        <v>2660000</v>
      </c>
      <c r="H1244" s="301">
        <v>2358782.65</v>
      </c>
      <c r="I1244" s="302">
        <v>88.676039473684213</v>
      </c>
      <c r="J1244" s="302">
        <v>88.676039473684213</v>
      </c>
    </row>
    <row r="1245" spans="1:10" ht="23.25" customHeight="1" x14ac:dyDescent="0.25">
      <c r="A1245" s="299" t="s">
        <v>351</v>
      </c>
      <c r="B1245" s="300" t="s">
        <v>1223</v>
      </c>
      <c r="C1245" s="300" t="s">
        <v>1184</v>
      </c>
      <c r="D1245" s="300" t="s">
        <v>1771</v>
      </c>
      <c r="E1245" s="300" t="s">
        <v>352</v>
      </c>
      <c r="F1245" s="301">
        <v>0</v>
      </c>
      <c r="G1245" s="301">
        <v>4950</v>
      </c>
      <c r="H1245" s="301">
        <v>4926.57</v>
      </c>
      <c r="I1245" s="302">
        <v>0</v>
      </c>
      <c r="J1245" s="302">
        <v>99.526666666666657</v>
      </c>
    </row>
    <row r="1246" spans="1:10" ht="45.75" customHeight="1" x14ac:dyDescent="0.25">
      <c r="A1246" s="299" t="s">
        <v>353</v>
      </c>
      <c r="B1246" s="300" t="s">
        <v>1223</v>
      </c>
      <c r="C1246" s="300" t="s">
        <v>1184</v>
      </c>
      <c r="D1246" s="300" t="s">
        <v>1771</v>
      </c>
      <c r="E1246" s="300" t="s">
        <v>354</v>
      </c>
      <c r="F1246" s="301">
        <v>0</v>
      </c>
      <c r="G1246" s="301">
        <v>4950</v>
      </c>
      <c r="H1246" s="301">
        <v>4926.57</v>
      </c>
      <c r="I1246" s="302">
        <v>0</v>
      </c>
      <c r="J1246" s="302">
        <v>99.526666666666657</v>
      </c>
    </row>
    <row r="1247" spans="1:10" ht="23.25" customHeight="1" x14ac:dyDescent="0.25">
      <c r="A1247" s="299" t="s">
        <v>249</v>
      </c>
      <c r="B1247" s="300" t="s">
        <v>1223</v>
      </c>
      <c r="C1247" s="300" t="s">
        <v>1184</v>
      </c>
      <c r="D1247" s="300" t="s">
        <v>1771</v>
      </c>
      <c r="E1247" s="300" t="s">
        <v>250</v>
      </c>
      <c r="F1247" s="301">
        <v>0</v>
      </c>
      <c r="G1247" s="301">
        <v>371.32</v>
      </c>
      <c r="H1247" s="301">
        <v>138.18</v>
      </c>
      <c r="I1247" s="302">
        <v>0</v>
      </c>
      <c r="J1247" s="302">
        <v>37.213185392653244</v>
      </c>
    </row>
    <row r="1248" spans="1:10" ht="23.25" customHeight="1" x14ac:dyDescent="0.25">
      <c r="A1248" s="299" t="s">
        <v>251</v>
      </c>
      <c r="B1248" s="300" t="s">
        <v>1223</v>
      </c>
      <c r="C1248" s="300" t="s">
        <v>1184</v>
      </c>
      <c r="D1248" s="300" t="s">
        <v>1771</v>
      </c>
      <c r="E1248" s="300" t="s">
        <v>252</v>
      </c>
      <c r="F1248" s="301">
        <v>0</v>
      </c>
      <c r="G1248" s="301">
        <v>371.32</v>
      </c>
      <c r="H1248" s="301">
        <v>138.18</v>
      </c>
      <c r="I1248" s="302">
        <v>0</v>
      </c>
      <c r="J1248" s="302">
        <v>37.213185392653244</v>
      </c>
    </row>
    <row r="1249" spans="1:10" ht="23.25" customHeight="1" x14ac:dyDescent="0.25">
      <c r="A1249" s="299" t="s">
        <v>1231</v>
      </c>
      <c r="B1249" s="300" t="s">
        <v>1223</v>
      </c>
      <c r="C1249" s="300" t="s">
        <v>1184</v>
      </c>
      <c r="D1249" s="300" t="s">
        <v>1738</v>
      </c>
      <c r="E1249" s="300"/>
      <c r="F1249" s="301">
        <v>7648000</v>
      </c>
      <c r="G1249" s="301">
        <v>11683326</v>
      </c>
      <c r="H1249" s="301">
        <v>11666879.140000001</v>
      </c>
      <c r="I1249" s="302">
        <v>152.54810591004184</v>
      </c>
      <c r="J1249" s="302">
        <v>99.859227928759324</v>
      </c>
    </row>
    <row r="1250" spans="1:10" ht="45.75" customHeight="1" x14ac:dyDescent="0.25">
      <c r="A1250" s="299" t="s">
        <v>245</v>
      </c>
      <c r="B1250" s="300" t="s">
        <v>1223</v>
      </c>
      <c r="C1250" s="300" t="s">
        <v>1184</v>
      </c>
      <c r="D1250" s="300" t="s">
        <v>1738</v>
      </c>
      <c r="E1250" s="300" t="s">
        <v>246</v>
      </c>
      <c r="F1250" s="301">
        <v>7648000</v>
      </c>
      <c r="G1250" s="301">
        <v>11683326</v>
      </c>
      <c r="H1250" s="301">
        <v>11666879.140000001</v>
      </c>
      <c r="I1250" s="302">
        <v>152.54810591004184</v>
      </c>
      <c r="J1250" s="302">
        <v>99.859227928759324</v>
      </c>
    </row>
    <row r="1251" spans="1:10" ht="45.75" customHeight="1" x14ac:dyDescent="0.25">
      <c r="A1251" s="299" t="s">
        <v>247</v>
      </c>
      <c r="B1251" s="300" t="s">
        <v>1223</v>
      </c>
      <c r="C1251" s="300" t="s">
        <v>1184</v>
      </c>
      <c r="D1251" s="300" t="s">
        <v>1738</v>
      </c>
      <c r="E1251" s="300" t="s">
        <v>248</v>
      </c>
      <c r="F1251" s="301">
        <v>7648000</v>
      </c>
      <c r="G1251" s="301">
        <v>11683326</v>
      </c>
      <c r="H1251" s="301">
        <v>11666879.140000001</v>
      </c>
      <c r="I1251" s="302">
        <v>152.54810591004184</v>
      </c>
      <c r="J1251" s="302">
        <v>99.859227928759324</v>
      </c>
    </row>
    <row r="1252" spans="1:10" ht="34.5" customHeight="1" x14ac:dyDescent="0.25">
      <c r="A1252" s="299" t="s">
        <v>773</v>
      </c>
      <c r="B1252" s="300" t="s">
        <v>1223</v>
      </c>
      <c r="C1252" s="300" t="s">
        <v>1184</v>
      </c>
      <c r="D1252" s="300" t="s">
        <v>1772</v>
      </c>
      <c r="E1252" s="300"/>
      <c r="F1252" s="301">
        <v>12599300</v>
      </c>
      <c r="G1252" s="301">
        <v>12605300</v>
      </c>
      <c r="H1252" s="301">
        <v>12100683.199999999</v>
      </c>
      <c r="I1252" s="302">
        <v>96.04250394863206</v>
      </c>
      <c r="J1252" s="302">
        <v>95.99678865239224</v>
      </c>
    </row>
    <row r="1253" spans="1:10" ht="113.25" customHeight="1" x14ac:dyDescent="0.25">
      <c r="A1253" s="299" t="s">
        <v>242</v>
      </c>
      <c r="B1253" s="300" t="s">
        <v>1223</v>
      </c>
      <c r="C1253" s="300" t="s">
        <v>1184</v>
      </c>
      <c r="D1253" s="300" t="s">
        <v>1772</v>
      </c>
      <c r="E1253" s="300" t="s">
        <v>218</v>
      </c>
      <c r="F1253" s="301">
        <v>11868600</v>
      </c>
      <c r="G1253" s="301">
        <v>11867600</v>
      </c>
      <c r="H1253" s="301">
        <v>11474843.390000001</v>
      </c>
      <c r="I1253" s="302">
        <v>96.682366833493433</v>
      </c>
      <c r="J1253" s="302">
        <v>96.690513583201323</v>
      </c>
    </row>
    <row r="1254" spans="1:10" ht="34.5" customHeight="1" x14ac:dyDescent="0.25">
      <c r="A1254" s="299" t="s">
        <v>285</v>
      </c>
      <c r="B1254" s="300" t="s">
        <v>1223</v>
      </c>
      <c r="C1254" s="300" t="s">
        <v>1184</v>
      </c>
      <c r="D1254" s="300" t="s">
        <v>1772</v>
      </c>
      <c r="E1254" s="300" t="s">
        <v>286</v>
      </c>
      <c r="F1254" s="301">
        <v>11868600</v>
      </c>
      <c r="G1254" s="301">
        <v>11867600</v>
      </c>
      <c r="H1254" s="301">
        <v>11474843.390000001</v>
      </c>
      <c r="I1254" s="302">
        <v>96.682366833493433</v>
      </c>
      <c r="J1254" s="302">
        <v>96.690513583201323</v>
      </c>
    </row>
    <row r="1255" spans="1:10" ht="45.75" customHeight="1" x14ac:dyDescent="0.25">
      <c r="A1255" s="299" t="s">
        <v>245</v>
      </c>
      <c r="B1255" s="300" t="s">
        <v>1223</v>
      </c>
      <c r="C1255" s="300" t="s">
        <v>1184</v>
      </c>
      <c r="D1255" s="300" t="s">
        <v>1772</v>
      </c>
      <c r="E1255" s="300" t="s">
        <v>246</v>
      </c>
      <c r="F1255" s="301">
        <v>730700</v>
      </c>
      <c r="G1255" s="301">
        <v>736700</v>
      </c>
      <c r="H1255" s="301">
        <v>624839.81000000006</v>
      </c>
      <c r="I1255" s="302">
        <v>85.512496236485575</v>
      </c>
      <c r="J1255" s="302">
        <v>84.816045880276917</v>
      </c>
    </row>
    <row r="1256" spans="1:10" ht="45.75" customHeight="1" x14ac:dyDescent="0.25">
      <c r="A1256" s="299" t="s">
        <v>247</v>
      </c>
      <c r="B1256" s="300" t="s">
        <v>1223</v>
      </c>
      <c r="C1256" s="300" t="s">
        <v>1184</v>
      </c>
      <c r="D1256" s="300" t="s">
        <v>1772</v>
      </c>
      <c r="E1256" s="300" t="s">
        <v>248</v>
      </c>
      <c r="F1256" s="301">
        <v>730700</v>
      </c>
      <c r="G1256" s="301">
        <v>736700</v>
      </c>
      <c r="H1256" s="301">
        <v>624839.81000000006</v>
      </c>
      <c r="I1256" s="302">
        <v>85.512496236485575</v>
      </c>
      <c r="J1256" s="302">
        <v>84.816045880276917</v>
      </c>
    </row>
    <row r="1257" spans="1:10" ht="23.25" customHeight="1" x14ac:dyDescent="0.25">
      <c r="A1257" s="299" t="s">
        <v>249</v>
      </c>
      <c r="B1257" s="300" t="s">
        <v>1223</v>
      </c>
      <c r="C1257" s="300" t="s">
        <v>1184</v>
      </c>
      <c r="D1257" s="300" t="s">
        <v>1772</v>
      </c>
      <c r="E1257" s="300" t="s">
        <v>250</v>
      </c>
      <c r="F1257" s="301">
        <v>0</v>
      </c>
      <c r="G1257" s="301">
        <v>1000</v>
      </c>
      <c r="H1257" s="301">
        <v>1000</v>
      </c>
      <c r="I1257" s="302">
        <v>0</v>
      </c>
      <c r="J1257" s="302">
        <v>100</v>
      </c>
    </row>
    <row r="1258" spans="1:10" ht="23.25" customHeight="1" x14ac:dyDescent="0.25">
      <c r="A1258" s="299" t="s">
        <v>251</v>
      </c>
      <c r="B1258" s="300" t="s">
        <v>1223</v>
      </c>
      <c r="C1258" s="300" t="s">
        <v>1184</v>
      </c>
      <c r="D1258" s="300" t="s">
        <v>1772</v>
      </c>
      <c r="E1258" s="300" t="s">
        <v>252</v>
      </c>
      <c r="F1258" s="301">
        <v>0</v>
      </c>
      <c r="G1258" s="301">
        <v>1000</v>
      </c>
      <c r="H1258" s="301">
        <v>1000</v>
      </c>
      <c r="I1258" s="302">
        <v>0</v>
      </c>
      <c r="J1258" s="302">
        <v>100</v>
      </c>
    </row>
    <row r="1259" spans="1:10" ht="34.5" customHeight="1" x14ac:dyDescent="0.25">
      <c r="A1259" s="299" t="s">
        <v>965</v>
      </c>
      <c r="B1259" s="300" t="s">
        <v>1223</v>
      </c>
      <c r="C1259" s="300" t="s">
        <v>1184</v>
      </c>
      <c r="D1259" s="300" t="s">
        <v>966</v>
      </c>
      <c r="E1259" s="300"/>
      <c r="F1259" s="301">
        <v>0</v>
      </c>
      <c r="G1259" s="301">
        <v>0</v>
      </c>
      <c r="H1259" s="301">
        <v>0</v>
      </c>
      <c r="I1259" s="302">
        <v>0</v>
      </c>
      <c r="J1259" s="302">
        <v>0</v>
      </c>
    </row>
    <row r="1260" spans="1:10" ht="57" customHeight="1" x14ac:dyDescent="0.25">
      <c r="A1260" s="299" t="s">
        <v>260</v>
      </c>
      <c r="B1260" s="300" t="s">
        <v>1223</v>
      </c>
      <c r="C1260" s="300" t="s">
        <v>1184</v>
      </c>
      <c r="D1260" s="300" t="s">
        <v>967</v>
      </c>
      <c r="E1260" s="300"/>
      <c r="F1260" s="301">
        <v>0</v>
      </c>
      <c r="G1260" s="301">
        <v>0</v>
      </c>
      <c r="H1260" s="301">
        <v>0</v>
      </c>
      <c r="I1260" s="302">
        <v>0</v>
      </c>
      <c r="J1260" s="302">
        <v>0</v>
      </c>
    </row>
    <row r="1261" spans="1:10" ht="34.5" customHeight="1" x14ac:dyDescent="0.25">
      <c r="A1261" s="299" t="s">
        <v>258</v>
      </c>
      <c r="B1261" s="300" t="s">
        <v>1223</v>
      </c>
      <c r="C1261" s="300" t="s">
        <v>1184</v>
      </c>
      <c r="D1261" s="300" t="s">
        <v>772</v>
      </c>
      <c r="E1261" s="300"/>
      <c r="F1261" s="301">
        <v>0</v>
      </c>
      <c r="G1261" s="301">
        <v>0</v>
      </c>
      <c r="H1261" s="301">
        <v>0</v>
      </c>
      <c r="I1261" s="302">
        <v>0</v>
      </c>
      <c r="J1261" s="302">
        <v>0</v>
      </c>
    </row>
    <row r="1262" spans="1:10" ht="113.25" customHeight="1" x14ac:dyDescent="0.25">
      <c r="A1262" s="299" t="s">
        <v>242</v>
      </c>
      <c r="B1262" s="300" t="s">
        <v>1223</v>
      </c>
      <c r="C1262" s="300" t="s">
        <v>1184</v>
      </c>
      <c r="D1262" s="300" t="s">
        <v>772</v>
      </c>
      <c r="E1262" s="300" t="s">
        <v>218</v>
      </c>
      <c r="F1262" s="301">
        <v>0</v>
      </c>
      <c r="G1262" s="301">
        <v>0</v>
      </c>
      <c r="H1262" s="301">
        <v>0</v>
      </c>
      <c r="I1262" s="302">
        <v>0</v>
      </c>
      <c r="J1262" s="302">
        <v>0</v>
      </c>
    </row>
    <row r="1263" spans="1:10" ht="34.5" customHeight="1" x14ac:dyDescent="0.25">
      <c r="A1263" s="299" t="s">
        <v>243</v>
      </c>
      <c r="B1263" s="300" t="s">
        <v>1223</v>
      </c>
      <c r="C1263" s="300" t="s">
        <v>1184</v>
      </c>
      <c r="D1263" s="300" t="s">
        <v>772</v>
      </c>
      <c r="E1263" s="300" t="s">
        <v>220</v>
      </c>
      <c r="F1263" s="301">
        <v>0</v>
      </c>
      <c r="G1263" s="301">
        <v>0</v>
      </c>
      <c r="H1263" s="301">
        <v>0</v>
      </c>
      <c r="I1263" s="302">
        <v>0</v>
      </c>
      <c r="J1263" s="302">
        <v>0</v>
      </c>
    </row>
    <row r="1264" spans="1:10" ht="45.75" customHeight="1" x14ac:dyDescent="0.25">
      <c r="A1264" s="299" t="s">
        <v>245</v>
      </c>
      <c r="B1264" s="300" t="s">
        <v>1223</v>
      </c>
      <c r="C1264" s="300" t="s">
        <v>1184</v>
      </c>
      <c r="D1264" s="300" t="s">
        <v>772</v>
      </c>
      <c r="E1264" s="300" t="s">
        <v>246</v>
      </c>
      <c r="F1264" s="301">
        <v>0</v>
      </c>
      <c r="G1264" s="301">
        <v>0</v>
      </c>
      <c r="H1264" s="301">
        <v>0</v>
      </c>
      <c r="I1264" s="302">
        <v>0</v>
      </c>
      <c r="J1264" s="302">
        <v>0</v>
      </c>
    </row>
    <row r="1265" spans="1:10" ht="45.75" customHeight="1" x14ac:dyDescent="0.25">
      <c r="A1265" s="299" t="s">
        <v>247</v>
      </c>
      <c r="B1265" s="300" t="s">
        <v>1223</v>
      </c>
      <c r="C1265" s="300" t="s">
        <v>1184</v>
      </c>
      <c r="D1265" s="300" t="s">
        <v>772</v>
      </c>
      <c r="E1265" s="300" t="s">
        <v>248</v>
      </c>
      <c r="F1265" s="301">
        <v>0</v>
      </c>
      <c r="G1265" s="301">
        <v>0</v>
      </c>
      <c r="H1265" s="301">
        <v>0</v>
      </c>
      <c r="I1265" s="302">
        <v>0</v>
      </c>
      <c r="J1265" s="302">
        <v>0</v>
      </c>
    </row>
    <row r="1266" spans="1:10" ht="23.25" customHeight="1" x14ac:dyDescent="0.25">
      <c r="A1266" s="299" t="s">
        <v>249</v>
      </c>
      <c r="B1266" s="300" t="s">
        <v>1223</v>
      </c>
      <c r="C1266" s="300" t="s">
        <v>1184</v>
      </c>
      <c r="D1266" s="300" t="s">
        <v>772</v>
      </c>
      <c r="E1266" s="300" t="s">
        <v>250</v>
      </c>
      <c r="F1266" s="301">
        <v>0</v>
      </c>
      <c r="G1266" s="301">
        <v>0</v>
      </c>
      <c r="H1266" s="301">
        <v>0</v>
      </c>
      <c r="I1266" s="302">
        <v>0</v>
      </c>
      <c r="J1266" s="302">
        <v>0</v>
      </c>
    </row>
    <row r="1267" spans="1:10" ht="23.25" customHeight="1" x14ac:dyDescent="0.25">
      <c r="A1267" s="299" t="s">
        <v>251</v>
      </c>
      <c r="B1267" s="300" t="s">
        <v>1223</v>
      </c>
      <c r="C1267" s="300" t="s">
        <v>1184</v>
      </c>
      <c r="D1267" s="300" t="s">
        <v>772</v>
      </c>
      <c r="E1267" s="300" t="s">
        <v>252</v>
      </c>
      <c r="F1267" s="301">
        <v>0</v>
      </c>
      <c r="G1267" s="301">
        <v>0</v>
      </c>
      <c r="H1267" s="301">
        <v>0</v>
      </c>
      <c r="I1267" s="302">
        <v>0</v>
      </c>
      <c r="J1267" s="302">
        <v>0</v>
      </c>
    </row>
    <row r="1268" spans="1:10" ht="23.25" customHeight="1" x14ac:dyDescent="0.25">
      <c r="A1268" s="299" t="s">
        <v>1231</v>
      </c>
      <c r="B1268" s="300" t="s">
        <v>1223</v>
      </c>
      <c r="C1268" s="300" t="s">
        <v>1184</v>
      </c>
      <c r="D1268" s="300" t="s">
        <v>1232</v>
      </c>
      <c r="E1268" s="300"/>
      <c r="F1268" s="301">
        <v>0</v>
      </c>
      <c r="G1268" s="301">
        <v>0</v>
      </c>
      <c r="H1268" s="301">
        <v>0</v>
      </c>
      <c r="I1268" s="302">
        <v>0</v>
      </c>
      <c r="J1268" s="302">
        <v>0</v>
      </c>
    </row>
    <row r="1269" spans="1:10" ht="45.75" customHeight="1" x14ac:dyDescent="0.25">
      <c r="A1269" s="299" t="s">
        <v>245</v>
      </c>
      <c r="B1269" s="300" t="s">
        <v>1223</v>
      </c>
      <c r="C1269" s="300" t="s">
        <v>1184</v>
      </c>
      <c r="D1269" s="300" t="s">
        <v>1232</v>
      </c>
      <c r="E1269" s="300" t="s">
        <v>246</v>
      </c>
      <c r="F1269" s="301">
        <v>0</v>
      </c>
      <c r="G1269" s="301">
        <v>0</v>
      </c>
      <c r="H1269" s="301">
        <v>0</v>
      </c>
      <c r="I1269" s="302">
        <v>0</v>
      </c>
      <c r="J1269" s="302">
        <v>0</v>
      </c>
    </row>
    <row r="1270" spans="1:10" ht="45.75" customHeight="1" x14ac:dyDescent="0.25">
      <c r="A1270" s="299" t="s">
        <v>247</v>
      </c>
      <c r="B1270" s="300" t="s">
        <v>1223</v>
      </c>
      <c r="C1270" s="300" t="s">
        <v>1184</v>
      </c>
      <c r="D1270" s="300" t="s">
        <v>1232</v>
      </c>
      <c r="E1270" s="300" t="s">
        <v>248</v>
      </c>
      <c r="F1270" s="301">
        <v>0</v>
      </c>
      <c r="G1270" s="301">
        <v>0</v>
      </c>
      <c r="H1270" s="301">
        <v>0</v>
      </c>
      <c r="I1270" s="302">
        <v>0</v>
      </c>
      <c r="J1270" s="302">
        <v>0</v>
      </c>
    </row>
    <row r="1271" spans="1:10" ht="34.5" customHeight="1" x14ac:dyDescent="0.25">
      <c r="A1271" s="299" t="s">
        <v>773</v>
      </c>
      <c r="B1271" s="300" t="s">
        <v>1223</v>
      </c>
      <c r="C1271" s="300" t="s">
        <v>1184</v>
      </c>
      <c r="D1271" s="300" t="s">
        <v>774</v>
      </c>
      <c r="E1271" s="300"/>
      <c r="F1271" s="301">
        <v>0</v>
      </c>
      <c r="G1271" s="301">
        <v>0</v>
      </c>
      <c r="H1271" s="301">
        <v>0</v>
      </c>
      <c r="I1271" s="302">
        <v>0</v>
      </c>
      <c r="J1271" s="302">
        <v>0</v>
      </c>
    </row>
    <row r="1272" spans="1:10" ht="113.25" customHeight="1" x14ac:dyDescent="0.25">
      <c r="A1272" s="299" t="s">
        <v>242</v>
      </c>
      <c r="B1272" s="300" t="s">
        <v>1223</v>
      </c>
      <c r="C1272" s="300" t="s">
        <v>1184</v>
      </c>
      <c r="D1272" s="300" t="s">
        <v>774</v>
      </c>
      <c r="E1272" s="300" t="s">
        <v>218</v>
      </c>
      <c r="F1272" s="301">
        <v>0</v>
      </c>
      <c r="G1272" s="301">
        <v>0</v>
      </c>
      <c r="H1272" s="301">
        <v>0</v>
      </c>
      <c r="I1272" s="302">
        <v>0</v>
      </c>
      <c r="J1272" s="302">
        <v>0</v>
      </c>
    </row>
    <row r="1273" spans="1:10" ht="34.5" customHeight="1" x14ac:dyDescent="0.25">
      <c r="A1273" s="299" t="s">
        <v>285</v>
      </c>
      <c r="B1273" s="300" t="s">
        <v>1223</v>
      </c>
      <c r="C1273" s="300" t="s">
        <v>1184</v>
      </c>
      <c r="D1273" s="300" t="s">
        <v>774</v>
      </c>
      <c r="E1273" s="300" t="s">
        <v>286</v>
      </c>
      <c r="F1273" s="301">
        <v>0</v>
      </c>
      <c r="G1273" s="301">
        <v>0</v>
      </c>
      <c r="H1273" s="301">
        <v>0</v>
      </c>
      <c r="I1273" s="302">
        <v>0</v>
      </c>
      <c r="J1273" s="302">
        <v>0</v>
      </c>
    </row>
    <row r="1274" spans="1:10" ht="45.75" customHeight="1" x14ac:dyDescent="0.25">
      <c r="A1274" s="299" t="s">
        <v>245</v>
      </c>
      <c r="B1274" s="300" t="s">
        <v>1223</v>
      </c>
      <c r="C1274" s="300" t="s">
        <v>1184</v>
      </c>
      <c r="D1274" s="300" t="s">
        <v>774</v>
      </c>
      <c r="E1274" s="300" t="s">
        <v>246</v>
      </c>
      <c r="F1274" s="301">
        <v>0</v>
      </c>
      <c r="G1274" s="301">
        <v>0</v>
      </c>
      <c r="H1274" s="301">
        <v>0</v>
      </c>
      <c r="I1274" s="302">
        <v>0</v>
      </c>
      <c r="J1274" s="302">
        <v>0</v>
      </c>
    </row>
    <row r="1275" spans="1:10" ht="45.75" customHeight="1" x14ac:dyDescent="0.25">
      <c r="A1275" s="299" t="s">
        <v>247</v>
      </c>
      <c r="B1275" s="300" t="s">
        <v>1223</v>
      </c>
      <c r="C1275" s="300" t="s">
        <v>1184</v>
      </c>
      <c r="D1275" s="300" t="s">
        <v>774</v>
      </c>
      <c r="E1275" s="300" t="s">
        <v>248</v>
      </c>
      <c r="F1275" s="301">
        <v>0</v>
      </c>
      <c r="G1275" s="301">
        <v>0</v>
      </c>
      <c r="H1275" s="301">
        <v>0</v>
      </c>
      <c r="I1275" s="302">
        <v>0</v>
      </c>
      <c r="J1275" s="302">
        <v>0</v>
      </c>
    </row>
    <row r="1276" spans="1:10" ht="23.25" customHeight="1" x14ac:dyDescent="0.25">
      <c r="A1276" s="299" t="s">
        <v>249</v>
      </c>
      <c r="B1276" s="300" t="s">
        <v>1223</v>
      </c>
      <c r="C1276" s="300" t="s">
        <v>1184</v>
      </c>
      <c r="D1276" s="300" t="s">
        <v>774</v>
      </c>
      <c r="E1276" s="300" t="s">
        <v>250</v>
      </c>
      <c r="F1276" s="301">
        <v>0</v>
      </c>
      <c r="G1276" s="301">
        <v>0</v>
      </c>
      <c r="H1276" s="301">
        <v>0</v>
      </c>
      <c r="I1276" s="302">
        <v>0</v>
      </c>
      <c r="J1276" s="302">
        <v>0</v>
      </c>
    </row>
    <row r="1277" spans="1:10" ht="23.25" customHeight="1" x14ac:dyDescent="0.25">
      <c r="A1277" s="299" t="s">
        <v>251</v>
      </c>
      <c r="B1277" s="300" t="s">
        <v>1223</v>
      </c>
      <c r="C1277" s="300" t="s">
        <v>1184</v>
      </c>
      <c r="D1277" s="300" t="s">
        <v>774</v>
      </c>
      <c r="E1277" s="300" t="s">
        <v>252</v>
      </c>
      <c r="F1277" s="301">
        <v>0</v>
      </c>
      <c r="G1277" s="301">
        <v>0</v>
      </c>
      <c r="H1277" s="301">
        <v>0</v>
      </c>
      <c r="I1277" s="302">
        <v>0</v>
      </c>
      <c r="J1277" s="302">
        <v>0</v>
      </c>
    </row>
    <row r="1278" spans="1:10" ht="34.5" customHeight="1" x14ac:dyDescent="0.25">
      <c r="A1278" s="299" t="s">
        <v>846</v>
      </c>
      <c r="B1278" s="300" t="s">
        <v>1223</v>
      </c>
      <c r="C1278" s="300" t="s">
        <v>1184</v>
      </c>
      <c r="D1278" s="300" t="s">
        <v>364</v>
      </c>
      <c r="E1278" s="300"/>
      <c r="F1278" s="301">
        <v>33318600</v>
      </c>
      <c r="G1278" s="301">
        <v>33318600</v>
      </c>
      <c r="H1278" s="301">
        <v>33318337.739999998</v>
      </c>
      <c r="I1278" s="302">
        <v>99.999212872089458</v>
      </c>
      <c r="J1278" s="302">
        <v>99.999212872089458</v>
      </c>
    </row>
    <row r="1279" spans="1:10" ht="34.5" customHeight="1" x14ac:dyDescent="0.25">
      <c r="A1279" s="299" t="s">
        <v>1773</v>
      </c>
      <c r="B1279" s="300" t="s">
        <v>1223</v>
      </c>
      <c r="C1279" s="300" t="s">
        <v>1184</v>
      </c>
      <c r="D1279" s="300" t="s">
        <v>365</v>
      </c>
      <c r="E1279" s="300"/>
      <c r="F1279" s="301">
        <v>33318600</v>
      </c>
      <c r="G1279" s="301">
        <v>33318600</v>
      </c>
      <c r="H1279" s="301">
        <v>33318337.739999998</v>
      </c>
      <c r="I1279" s="302">
        <v>99.999212872089458</v>
      </c>
      <c r="J1279" s="302">
        <v>99.999212872089458</v>
      </c>
    </row>
    <row r="1280" spans="1:10" ht="45.75" customHeight="1" x14ac:dyDescent="0.25">
      <c r="A1280" s="299" t="s">
        <v>1774</v>
      </c>
      <c r="B1280" s="300" t="s">
        <v>1223</v>
      </c>
      <c r="C1280" s="300" t="s">
        <v>1184</v>
      </c>
      <c r="D1280" s="300" t="s">
        <v>1775</v>
      </c>
      <c r="E1280" s="300"/>
      <c r="F1280" s="301">
        <v>33318600</v>
      </c>
      <c r="G1280" s="301">
        <v>33318600</v>
      </c>
      <c r="H1280" s="301">
        <v>33318337.739999998</v>
      </c>
      <c r="I1280" s="302">
        <v>99.999212872089458</v>
      </c>
      <c r="J1280" s="302">
        <v>99.999212872089458</v>
      </c>
    </row>
    <row r="1281" spans="1:10" ht="34.5" customHeight="1" x14ac:dyDescent="0.25">
      <c r="A1281" s="299" t="s">
        <v>368</v>
      </c>
      <c r="B1281" s="300" t="s">
        <v>1223</v>
      </c>
      <c r="C1281" s="300" t="s">
        <v>1184</v>
      </c>
      <c r="D1281" s="300" t="s">
        <v>1776</v>
      </c>
      <c r="E1281" s="300"/>
      <c r="F1281" s="301">
        <v>33318600</v>
      </c>
      <c r="G1281" s="301">
        <v>33318600</v>
      </c>
      <c r="H1281" s="301">
        <v>33318337.739999998</v>
      </c>
      <c r="I1281" s="302">
        <v>99.999212872089458</v>
      </c>
      <c r="J1281" s="302">
        <v>99.999212872089458</v>
      </c>
    </row>
    <row r="1282" spans="1:10" ht="23.25" customHeight="1" x14ac:dyDescent="0.25">
      <c r="A1282" s="299" t="s">
        <v>351</v>
      </c>
      <c r="B1282" s="300" t="s">
        <v>1223</v>
      </c>
      <c r="C1282" s="300" t="s">
        <v>1184</v>
      </c>
      <c r="D1282" s="300" t="s">
        <v>1776</v>
      </c>
      <c r="E1282" s="300" t="s">
        <v>352</v>
      </c>
      <c r="F1282" s="301">
        <v>10462000</v>
      </c>
      <c r="G1282" s="301">
        <v>7823352</v>
      </c>
      <c r="H1282" s="301">
        <v>7823352</v>
      </c>
      <c r="I1282" s="302">
        <v>74.77874211431849</v>
      </c>
      <c r="J1282" s="302">
        <v>100</v>
      </c>
    </row>
    <row r="1283" spans="1:10" ht="45.75" customHeight="1" x14ac:dyDescent="0.25">
      <c r="A1283" s="299" t="s">
        <v>353</v>
      </c>
      <c r="B1283" s="300" t="s">
        <v>1223</v>
      </c>
      <c r="C1283" s="300" t="s">
        <v>1184</v>
      </c>
      <c r="D1283" s="300" t="s">
        <v>1776</v>
      </c>
      <c r="E1283" s="300" t="s">
        <v>354</v>
      </c>
      <c r="F1283" s="301">
        <v>10462000</v>
      </c>
      <c r="G1283" s="301">
        <v>7823352</v>
      </c>
      <c r="H1283" s="301">
        <v>7823352</v>
      </c>
      <c r="I1283" s="302">
        <v>74.77874211431849</v>
      </c>
      <c r="J1283" s="302">
        <v>100</v>
      </c>
    </row>
    <row r="1284" spans="1:10" ht="57" customHeight="1" x14ac:dyDescent="0.25">
      <c r="A1284" s="299" t="s">
        <v>277</v>
      </c>
      <c r="B1284" s="300" t="s">
        <v>1223</v>
      </c>
      <c r="C1284" s="300" t="s">
        <v>1184</v>
      </c>
      <c r="D1284" s="300" t="s">
        <v>1776</v>
      </c>
      <c r="E1284" s="300" t="s">
        <v>278</v>
      </c>
      <c r="F1284" s="301">
        <v>22856600</v>
      </c>
      <c r="G1284" s="301">
        <v>25495248</v>
      </c>
      <c r="H1284" s="301">
        <v>25494985.739999998</v>
      </c>
      <c r="I1284" s="302">
        <v>111.5432117637794</v>
      </c>
      <c r="J1284" s="302">
        <v>99.998971337717506</v>
      </c>
    </row>
    <row r="1285" spans="1:10" ht="23.25" customHeight="1" x14ac:dyDescent="0.25">
      <c r="A1285" s="299" t="s">
        <v>279</v>
      </c>
      <c r="B1285" s="300" t="s">
        <v>1223</v>
      </c>
      <c r="C1285" s="300" t="s">
        <v>1184</v>
      </c>
      <c r="D1285" s="300" t="s">
        <v>1776</v>
      </c>
      <c r="E1285" s="300" t="s">
        <v>280</v>
      </c>
      <c r="F1285" s="301">
        <v>22856600</v>
      </c>
      <c r="G1285" s="301">
        <v>8127996.7800000003</v>
      </c>
      <c r="H1285" s="301">
        <v>8127734.5199999996</v>
      </c>
      <c r="I1285" s="302">
        <v>35.559683067472854</v>
      </c>
      <c r="J1285" s="302">
        <v>99.996773374705981</v>
      </c>
    </row>
    <row r="1286" spans="1:10" ht="23.25" customHeight="1" x14ac:dyDescent="0.25">
      <c r="A1286" s="299" t="s">
        <v>342</v>
      </c>
      <c r="B1286" s="300" t="s">
        <v>1223</v>
      </c>
      <c r="C1286" s="300" t="s">
        <v>1184</v>
      </c>
      <c r="D1286" s="300" t="s">
        <v>1776</v>
      </c>
      <c r="E1286" s="300" t="s">
        <v>343</v>
      </c>
      <c r="F1286" s="301">
        <v>0</v>
      </c>
      <c r="G1286" s="301">
        <v>17367251.219999999</v>
      </c>
      <c r="H1286" s="301">
        <v>17367251.219999999</v>
      </c>
      <c r="I1286" s="302">
        <v>0</v>
      </c>
      <c r="J1286" s="302">
        <v>100</v>
      </c>
    </row>
    <row r="1287" spans="1:10" ht="34.5" customHeight="1" x14ac:dyDescent="0.25">
      <c r="A1287" s="299" t="s">
        <v>968</v>
      </c>
      <c r="B1287" s="300" t="s">
        <v>1223</v>
      </c>
      <c r="C1287" s="300" t="s">
        <v>1184</v>
      </c>
      <c r="D1287" s="300" t="s">
        <v>969</v>
      </c>
      <c r="E1287" s="300"/>
      <c r="F1287" s="301">
        <v>0</v>
      </c>
      <c r="G1287" s="301">
        <v>0</v>
      </c>
      <c r="H1287" s="301">
        <v>0</v>
      </c>
      <c r="I1287" s="302">
        <v>0</v>
      </c>
      <c r="J1287" s="302">
        <v>0</v>
      </c>
    </row>
    <row r="1288" spans="1:10" ht="79.5" customHeight="1" x14ac:dyDescent="0.25">
      <c r="A1288" s="299" t="s">
        <v>970</v>
      </c>
      <c r="B1288" s="300" t="s">
        <v>1223</v>
      </c>
      <c r="C1288" s="300" t="s">
        <v>1184</v>
      </c>
      <c r="D1288" s="300" t="s">
        <v>971</v>
      </c>
      <c r="E1288" s="300"/>
      <c r="F1288" s="301">
        <v>0</v>
      </c>
      <c r="G1288" s="301">
        <v>0</v>
      </c>
      <c r="H1288" s="301">
        <v>0</v>
      </c>
      <c r="I1288" s="302">
        <v>0</v>
      </c>
      <c r="J1288" s="302">
        <v>0</v>
      </c>
    </row>
    <row r="1289" spans="1:10" ht="34.5" customHeight="1" x14ac:dyDescent="0.25">
      <c r="A1289" s="299" t="s">
        <v>368</v>
      </c>
      <c r="B1289" s="300" t="s">
        <v>1223</v>
      </c>
      <c r="C1289" s="300" t="s">
        <v>1184</v>
      </c>
      <c r="D1289" s="300" t="s">
        <v>775</v>
      </c>
      <c r="E1289" s="300"/>
      <c r="F1289" s="301">
        <v>0</v>
      </c>
      <c r="G1289" s="301">
        <v>0</v>
      </c>
      <c r="H1289" s="301">
        <v>0</v>
      </c>
      <c r="I1289" s="302">
        <v>0</v>
      </c>
      <c r="J1289" s="302">
        <v>0</v>
      </c>
    </row>
    <row r="1290" spans="1:10" ht="23.25" customHeight="1" x14ac:dyDescent="0.25">
      <c r="A1290" s="299" t="s">
        <v>351</v>
      </c>
      <c r="B1290" s="300" t="s">
        <v>1223</v>
      </c>
      <c r="C1290" s="300" t="s">
        <v>1184</v>
      </c>
      <c r="D1290" s="300" t="s">
        <v>775</v>
      </c>
      <c r="E1290" s="300" t="s">
        <v>352</v>
      </c>
      <c r="F1290" s="301">
        <v>0</v>
      </c>
      <c r="G1290" s="301">
        <v>0</v>
      </c>
      <c r="H1290" s="301">
        <v>0</v>
      </c>
      <c r="I1290" s="302">
        <v>0</v>
      </c>
      <c r="J1290" s="302">
        <v>0</v>
      </c>
    </row>
    <row r="1291" spans="1:10" ht="45.75" customHeight="1" x14ac:dyDescent="0.25">
      <c r="A1291" s="299" t="s">
        <v>353</v>
      </c>
      <c r="B1291" s="300" t="s">
        <v>1223</v>
      </c>
      <c r="C1291" s="300" t="s">
        <v>1184</v>
      </c>
      <c r="D1291" s="300" t="s">
        <v>775</v>
      </c>
      <c r="E1291" s="300" t="s">
        <v>354</v>
      </c>
      <c r="F1291" s="301">
        <v>0</v>
      </c>
      <c r="G1291" s="301">
        <v>0</v>
      </c>
      <c r="H1291" s="301">
        <v>0</v>
      </c>
      <c r="I1291" s="302">
        <v>0</v>
      </c>
      <c r="J1291" s="302">
        <v>0</v>
      </c>
    </row>
    <row r="1292" spans="1:10" ht="57" customHeight="1" x14ac:dyDescent="0.25">
      <c r="A1292" s="299" t="s">
        <v>277</v>
      </c>
      <c r="B1292" s="300" t="s">
        <v>1223</v>
      </c>
      <c r="C1292" s="300" t="s">
        <v>1184</v>
      </c>
      <c r="D1292" s="300" t="s">
        <v>775</v>
      </c>
      <c r="E1292" s="300" t="s">
        <v>278</v>
      </c>
      <c r="F1292" s="301">
        <v>0</v>
      </c>
      <c r="G1292" s="301">
        <v>0</v>
      </c>
      <c r="H1292" s="301">
        <v>0</v>
      </c>
      <c r="I1292" s="302">
        <v>0</v>
      </c>
      <c r="J1292" s="302">
        <v>0</v>
      </c>
    </row>
    <row r="1293" spans="1:10" ht="23.25" customHeight="1" x14ac:dyDescent="0.25">
      <c r="A1293" s="299" t="s">
        <v>279</v>
      </c>
      <c r="B1293" s="300" t="s">
        <v>1223</v>
      </c>
      <c r="C1293" s="300" t="s">
        <v>1184</v>
      </c>
      <c r="D1293" s="300" t="s">
        <v>775</v>
      </c>
      <c r="E1293" s="300" t="s">
        <v>280</v>
      </c>
      <c r="F1293" s="301">
        <v>0</v>
      </c>
      <c r="G1293" s="301">
        <v>0</v>
      </c>
      <c r="H1293" s="301">
        <v>0</v>
      </c>
      <c r="I1293" s="302">
        <v>0</v>
      </c>
      <c r="J1293" s="302">
        <v>0</v>
      </c>
    </row>
    <row r="1294" spans="1:10" ht="23.25" customHeight="1" x14ac:dyDescent="0.25">
      <c r="A1294" s="299" t="s">
        <v>342</v>
      </c>
      <c r="B1294" s="300" t="s">
        <v>1223</v>
      </c>
      <c r="C1294" s="300" t="s">
        <v>1184</v>
      </c>
      <c r="D1294" s="300" t="s">
        <v>775</v>
      </c>
      <c r="E1294" s="300" t="s">
        <v>343</v>
      </c>
      <c r="F1294" s="301">
        <v>0</v>
      </c>
      <c r="G1294" s="301">
        <v>0</v>
      </c>
      <c r="H1294" s="301">
        <v>0</v>
      </c>
      <c r="I1294" s="302">
        <v>0</v>
      </c>
      <c r="J1294" s="302">
        <v>0</v>
      </c>
    </row>
    <row r="1295" spans="1:10" ht="34.5" customHeight="1" x14ac:dyDescent="0.25">
      <c r="A1295" s="299" t="s">
        <v>857</v>
      </c>
      <c r="B1295" s="300" t="s">
        <v>1223</v>
      </c>
      <c r="C1295" s="300" t="s">
        <v>1184</v>
      </c>
      <c r="D1295" s="300" t="s">
        <v>325</v>
      </c>
      <c r="E1295" s="300"/>
      <c r="F1295" s="301">
        <v>3276791.8</v>
      </c>
      <c r="G1295" s="301">
        <v>2986962.67</v>
      </c>
      <c r="H1295" s="301">
        <v>2986959.16</v>
      </c>
      <c r="I1295" s="302">
        <v>91.154987631499822</v>
      </c>
      <c r="J1295" s="302">
        <v>99.999882489324847</v>
      </c>
    </row>
    <row r="1296" spans="1:10" ht="79.5" customHeight="1" x14ac:dyDescent="0.25">
      <c r="A1296" s="299" t="s">
        <v>858</v>
      </c>
      <c r="B1296" s="300" t="s">
        <v>1223</v>
      </c>
      <c r="C1296" s="300" t="s">
        <v>1184</v>
      </c>
      <c r="D1296" s="300" t="s">
        <v>327</v>
      </c>
      <c r="E1296" s="300"/>
      <c r="F1296" s="301">
        <v>3276791.8</v>
      </c>
      <c r="G1296" s="301">
        <v>2986962.67</v>
      </c>
      <c r="H1296" s="301">
        <v>2986959.16</v>
      </c>
      <c r="I1296" s="302">
        <v>91.154987631499822</v>
      </c>
      <c r="J1296" s="302">
        <v>99.999882489324847</v>
      </c>
    </row>
    <row r="1297" spans="1:10" ht="34.5" customHeight="1" x14ac:dyDescent="0.25">
      <c r="A1297" s="299" t="s">
        <v>956</v>
      </c>
      <c r="B1297" s="300" t="s">
        <v>1223</v>
      </c>
      <c r="C1297" s="300" t="s">
        <v>1184</v>
      </c>
      <c r="D1297" s="300" t="s">
        <v>957</v>
      </c>
      <c r="E1297" s="300"/>
      <c r="F1297" s="301">
        <v>3276791.8</v>
      </c>
      <c r="G1297" s="301">
        <v>2986962.67</v>
      </c>
      <c r="H1297" s="301">
        <v>2986959.16</v>
      </c>
      <c r="I1297" s="302">
        <v>91.154987631499822</v>
      </c>
      <c r="J1297" s="302">
        <v>99.999882489324847</v>
      </c>
    </row>
    <row r="1298" spans="1:10" ht="147" customHeight="1" x14ac:dyDescent="0.25">
      <c r="A1298" s="299" t="s">
        <v>1233</v>
      </c>
      <c r="B1298" s="300" t="s">
        <v>1223</v>
      </c>
      <c r="C1298" s="300" t="s">
        <v>1184</v>
      </c>
      <c r="D1298" s="300" t="s">
        <v>1234</v>
      </c>
      <c r="E1298" s="300"/>
      <c r="F1298" s="301">
        <v>0</v>
      </c>
      <c r="G1298" s="301">
        <v>0</v>
      </c>
      <c r="H1298" s="301">
        <v>0</v>
      </c>
      <c r="I1298" s="302">
        <v>0</v>
      </c>
      <c r="J1298" s="302">
        <v>0</v>
      </c>
    </row>
    <row r="1299" spans="1:10" ht="45.75" customHeight="1" x14ac:dyDescent="0.25">
      <c r="A1299" s="299" t="s">
        <v>245</v>
      </c>
      <c r="B1299" s="300" t="s">
        <v>1223</v>
      </c>
      <c r="C1299" s="300" t="s">
        <v>1184</v>
      </c>
      <c r="D1299" s="300" t="s">
        <v>1234</v>
      </c>
      <c r="E1299" s="300" t="s">
        <v>246</v>
      </c>
      <c r="F1299" s="301">
        <v>0</v>
      </c>
      <c r="G1299" s="301">
        <v>0</v>
      </c>
      <c r="H1299" s="301">
        <v>0</v>
      </c>
      <c r="I1299" s="302">
        <v>0</v>
      </c>
      <c r="J1299" s="302">
        <v>0</v>
      </c>
    </row>
    <row r="1300" spans="1:10" ht="45.75" customHeight="1" x14ac:dyDescent="0.25">
      <c r="A1300" s="299" t="s">
        <v>247</v>
      </c>
      <c r="B1300" s="300" t="s">
        <v>1223</v>
      </c>
      <c r="C1300" s="300" t="s">
        <v>1184</v>
      </c>
      <c r="D1300" s="300" t="s">
        <v>1234</v>
      </c>
      <c r="E1300" s="300" t="s">
        <v>248</v>
      </c>
      <c r="F1300" s="301">
        <v>0</v>
      </c>
      <c r="G1300" s="301">
        <v>0</v>
      </c>
      <c r="H1300" s="301">
        <v>0</v>
      </c>
      <c r="I1300" s="302">
        <v>0</v>
      </c>
      <c r="J1300" s="302">
        <v>0</v>
      </c>
    </row>
    <row r="1301" spans="1:10" ht="147" customHeight="1" x14ac:dyDescent="0.25">
      <c r="A1301" s="299" t="s">
        <v>1777</v>
      </c>
      <c r="B1301" s="300" t="s">
        <v>1223</v>
      </c>
      <c r="C1301" s="300" t="s">
        <v>1184</v>
      </c>
      <c r="D1301" s="300" t="s">
        <v>1778</v>
      </c>
      <c r="E1301" s="300"/>
      <c r="F1301" s="301">
        <v>3276791.8</v>
      </c>
      <c r="G1301" s="301">
        <v>2986962.67</v>
      </c>
      <c r="H1301" s="301">
        <v>2986959.16</v>
      </c>
      <c r="I1301" s="302">
        <v>91.154987631499822</v>
      </c>
      <c r="J1301" s="302">
        <v>99.999882489324847</v>
      </c>
    </row>
    <row r="1302" spans="1:10" ht="45.75" customHeight="1" x14ac:dyDescent="0.25">
      <c r="A1302" s="299" t="s">
        <v>245</v>
      </c>
      <c r="B1302" s="300" t="s">
        <v>1223</v>
      </c>
      <c r="C1302" s="300" t="s">
        <v>1184</v>
      </c>
      <c r="D1302" s="300" t="s">
        <v>1778</v>
      </c>
      <c r="E1302" s="300" t="s">
        <v>246</v>
      </c>
      <c r="F1302" s="301">
        <v>3276791.8</v>
      </c>
      <c r="G1302" s="301">
        <v>2986962.67</v>
      </c>
      <c r="H1302" s="301">
        <v>2986959.16</v>
      </c>
      <c r="I1302" s="302">
        <v>91.154987631499822</v>
      </c>
      <c r="J1302" s="302">
        <v>99.999882489324847</v>
      </c>
    </row>
    <row r="1303" spans="1:10" ht="45.75" customHeight="1" x14ac:dyDescent="0.25">
      <c r="A1303" s="299" t="s">
        <v>247</v>
      </c>
      <c r="B1303" s="300" t="s">
        <v>1223</v>
      </c>
      <c r="C1303" s="300" t="s">
        <v>1184</v>
      </c>
      <c r="D1303" s="300" t="s">
        <v>1778</v>
      </c>
      <c r="E1303" s="300" t="s">
        <v>248</v>
      </c>
      <c r="F1303" s="301">
        <v>3276791.8</v>
      </c>
      <c r="G1303" s="301">
        <v>2986962.67</v>
      </c>
      <c r="H1303" s="301">
        <v>2986959.16</v>
      </c>
      <c r="I1303" s="302">
        <v>91.154987631499822</v>
      </c>
      <c r="J1303" s="302">
        <v>99.999882489324847</v>
      </c>
    </row>
    <row r="1304" spans="1:10" ht="192" customHeight="1" x14ac:dyDescent="0.25">
      <c r="A1304" s="299" t="s">
        <v>1406</v>
      </c>
      <c r="B1304" s="300" t="s">
        <v>1223</v>
      </c>
      <c r="C1304" s="300" t="s">
        <v>1184</v>
      </c>
      <c r="D1304" s="300" t="s">
        <v>1407</v>
      </c>
      <c r="E1304" s="300"/>
      <c r="F1304" s="301">
        <v>0</v>
      </c>
      <c r="G1304" s="301">
        <v>0</v>
      </c>
      <c r="H1304" s="301">
        <v>0</v>
      </c>
      <c r="I1304" s="302">
        <v>0</v>
      </c>
      <c r="J1304" s="302">
        <v>0</v>
      </c>
    </row>
    <row r="1305" spans="1:10" ht="45.75" customHeight="1" x14ac:dyDescent="0.25">
      <c r="A1305" s="299" t="s">
        <v>245</v>
      </c>
      <c r="B1305" s="300" t="s">
        <v>1223</v>
      </c>
      <c r="C1305" s="300" t="s">
        <v>1184</v>
      </c>
      <c r="D1305" s="300" t="s">
        <v>1407</v>
      </c>
      <c r="E1305" s="300" t="s">
        <v>246</v>
      </c>
      <c r="F1305" s="301">
        <v>0</v>
      </c>
      <c r="G1305" s="301">
        <v>0</v>
      </c>
      <c r="H1305" s="301">
        <v>0</v>
      </c>
      <c r="I1305" s="302">
        <v>0</v>
      </c>
      <c r="J1305" s="302">
        <v>0</v>
      </c>
    </row>
    <row r="1306" spans="1:10" ht="45.75" customHeight="1" x14ac:dyDescent="0.25">
      <c r="A1306" s="299" t="s">
        <v>247</v>
      </c>
      <c r="B1306" s="300" t="s">
        <v>1223</v>
      </c>
      <c r="C1306" s="300" t="s">
        <v>1184</v>
      </c>
      <c r="D1306" s="300" t="s">
        <v>1407</v>
      </c>
      <c r="E1306" s="300" t="s">
        <v>248</v>
      </c>
      <c r="F1306" s="301">
        <v>0</v>
      </c>
      <c r="G1306" s="301">
        <v>0</v>
      </c>
      <c r="H1306" s="301">
        <v>0</v>
      </c>
      <c r="I1306" s="302">
        <v>0</v>
      </c>
      <c r="J1306" s="302">
        <v>0</v>
      </c>
    </row>
    <row r="1307" spans="1:10" ht="15" customHeight="1" x14ac:dyDescent="0.25">
      <c r="A1307" s="299" t="s">
        <v>1408</v>
      </c>
      <c r="B1307" s="300" t="s">
        <v>1190</v>
      </c>
      <c r="C1307" s="300"/>
      <c r="D1307" s="300"/>
      <c r="E1307" s="300"/>
      <c r="F1307" s="301">
        <v>764268532</v>
      </c>
      <c r="G1307" s="301">
        <v>856664579.12</v>
      </c>
      <c r="H1307" s="301">
        <v>812658665.63999999</v>
      </c>
      <c r="I1307" s="302">
        <v>106.33156169774108</v>
      </c>
      <c r="J1307" s="302">
        <v>94.863110422377375</v>
      </c>
    </row>
    <row r="1308" spans="1:10" ht="15" customHeight="1" x14ac:dyDescent="0.25">
      <c r="A1308" s="299" t="s">
        <v>370</v>
      </c>
      <c r="B1308" s="300" t="s">
        <v>1190</v>
      </c>
      <c r="C1308" s="300" t="s">
        <v>1171</v>
      </c>
      <c r="D1308" s="300"/>
      <c r="E1308" s="300"/>
      <c r="F1308" s="301">
        <v>732861632</v>
      </c>
      <c r="G1308" s="301">
        <v>823960784.12</v>
      </c>
      <c r="H1308" s="301">
        <v>784815678.99000001</v>
      </c>
      <c r="I1308" s="302">
        <v>107.0892027528056</v>
      </c>
      <c r="J1308" s="302">
        <v>95.249154342726712</v>
      </c>
    </row>
    <row r="1309" spans="1:10" ht="23.25" customHeight="1" x14ac:dyDescent="0.25">
      <c r="A1309" s="299" t="s">
        <v>1512</v>
      </c>
      <c r="B1309" s="300" t="s">
        <v>1190</v>
      </c>
      <c r="C1309" s="300" t="s">
        <v>1171</v>
      </c>
      <c r="D1309" s="300" t="s">
        <v>341</v>
      </c>
      <c r="E1309" s="300"/>
      <c r="F1309" s="301">
        <v>730731632</v>
      </c>
      <c r="G1309" s="301">
        <v>821830784.12</v>
      </c>
      <c r="H1309" s="301">
        <v>782706984.96000004</v>
      </c>
      <c r="I1309" s="302">
        <v>107.11278268024944</v>
      </c>
      <c r="J1309" s="302">
        <v>95.239433723343311</v>
      </c>
    </row>
    <row r="1310" spans="1:10" ht="23.25" customHeight="1" x14ac:dyDescent="0.25">
      <c r="A1310" s="299" t="s">
        <v>1779</v>
      </c>
      <c r="B1310" s="300" t="s">
        <v>1190</v>
      </c>
      <c r="C1310" s="300" t="s">
        <v>1171</v>
      </c>
      <c r="D1310" s="300" t="s">
        <v>348</v>
      </c>
      <c r="E1310" s="300"/>
      <c r="F1310" s="301">
        <v>7322400</v>
      </c>
      <c r="G1310" s="301">
        <v>7736900</v>
      </c>
      <c r="H1310" s="301">
        <v>7615064.0999999996</v>
      </c>
      <c r="I1310" s="302">
        <v>103.99683300557194</v>
      </c>
      <c r="J1310" s="302">
        <v>98.425262055862163</v>
      </c>
    </row>
    <row r="1311" spans="1:10" ht="45.75" customHeight="1" x14ac:dyDescent="0.25">
      <c r="A1311" s="299" t="s">
        <v>972</v>
      </c>
      <c r="B1311" s="300" t="s">
        <v>1190</v>
      </c>
      <c r="C1311" s="300" t="s">
        <v>1171</v>
      </c>
      <c r="D1311" s="300" t="s">
        <v>349</v>
      </c>
      <c r="E1311" s="300"/>
      <c r="F1311" s="301">
        <v>7322400</v>
      </c>
      <c r="G1311" s="301">
        <v>7672100</v>
      </c>
      <c r="H1311" s="301">
        <v>7564874.0999999996</v>
      </c>
      <c r="I1311" s="302">
        <v>103.31140199934448</v>
      </c>
      <c r="J1311" s="302">
        <v>98.6023917832145</v>
      </c>
    </row>
    <row r="1312" spans="1:10" ht="45.75" customHeight="1" x14ac:dyDescent="0.25">
      <c r="A1312" s="299" t="s">
        <v>776</v>
      </c>
      <c r="B1312" s="300" t="s">
        <v>1190</v>
      </c>
      <c r="C1312" s="300" t="s">
        <v>1171</v>
      </c>
      <c r="D1312" s="300" t="s">
        <v>777</v>
      </c>
      <c r="E1312" s="300"/>
      <c r="F1312" s="301">
        <v>7322400</v>
      </c>
      <c r="G1312" s="301">
        <v>7322400</v>
      </c>
      <c r="H1312" s="301">
        <v>7215304.9800000004</v>
      </c>
      <c r="I1312" s="302">
        <v>98.537432808915113</v>
      </c>
      <c r="J1312" s="302">
        <v>98.537432808915113</v>
      </c>
    </row>
    <row r="1313" spans="1:10" ht="57" customHeight="1" x14ac:dyDescent="0.25">
      <c r="A1313" s="299" t="s">
        <v>277</v>
      </c>
      <c r="B1313" s="300" t="s">
        <v>1190</v>
      </c>
      <c r="C1313" s="300" t="s">
        <v>1171</v>
      </c>
      <c r="D1313" s="300" t="s">
        <v>777</v>
      </c>
      <c r="E1313" s="300" t="s">
        <v>278</v>
      </c>
      <c r="F1313" s="301">
        <v>7322400</v>
      </c>
      <c r="G1313" s="301">
        <v>7322400</v>
      </c>
      <c r="H1313" s="301">
        <v>7215304.9800000004</v>
      </c>
      <c r="I1313" s="302">
        <v>98.537432808915113</v>
      </c>
      <c r="J1313" s="302">
        <v>98.537432808915113</v>
      </c>
    </row>
    <row r="1314" spans="1:10" ht="23.25" customHeight="1" x14ac:dyDescent="0.25">
      <c r="A1314" s="299" t="s">
        <v>279</v>
      </c>
      <c r="B1314" s="300" t="s">
        <v>1190</v>
      </c>
      <c r="C1314" s="300" t="s">
        <v>1171</v>
      </c>
      <c r="D1314" s="300" t="s">
        <v>777</v>
      </c>
      <c r="E1314" s="300" t="s">
        <v>280</v>
      </c>
      <c r="F1314" s="301">
        <v>7322400</v>
      </c>
      <c r="G1314" s="301">
        <v>7322400</v>
      </c>
      <c r="H1314" s="301">
        <v>7215304.9800000004</v>
      </c>
      <c r="I1314" s="302">
        <v>98.537432808915113</v>
      </c>
      <c r="J1314" s="302">
        <v>98.537432808915113</v>
      </c>
    </row>
    <row r="1315" spans="1:10" ht="57" customHeight="1" x14ac:dyDescent="0.25">
      <c r="A1315" s="299" t="s">
        <v>1780</v>
      </c>
      <c r="B1315" s="300" t="s">
        <v>1190</v>
      </c>
      <c r="C1315" s="300" t="s">
        <v>1171</v>
      </c>
      <c r="D1315" s="300" t="s">
        <v>1781</v>
      </c>
      <c r="E1315" s="300"/>
      <c r="F1315" s="301">
        <v>0</v>
      </c>
      <c r="G1315" s="301">
        <v>349700</v>
      </c>
      <c r="H1315" s="301">
        <v>349569.12</v>
      </c>
      <c r="I1315" s="302">
        <v>0</v>
      </c>
      <c r="J1315" s="302">
        <v>99.962573634543901</v>
      </c>
    </row>
    <row r="1316" spans="1:10" ht="57" customHeight="1" x14ac:dyDescent="0.25">
      <c r="A1316" s="299" t="s">
        <v>277</v>
      </c>
      <c r="B1316" s="300" t="s">
        <v>1190</v>
      </c>
      <c r="C1316" s="300" t="s">
        <v>1171</v>
      </c>
      <c r="D1316" s="300" t="s">
        <v>1781</v>
      </c>
      <c r="E1316" s="300" t="s">
        <v>278</v>
      </c>
      <c r="F1316" s="301">
        <v>0</v>
      </c>
      <c r="G1316" s="301">
        <v>349700</v>
      </c>
      <c r="H1316" s="301">
        <v>349569.12</v>
      </c>
      <c r="I1316" s="302">
        <v>0</v>
      </c>
      <c r="J1316" s="302">
        <v>99.962573634543901</v>
      </c>
    </row>
    <row r="1317" spans="1:10" ht="23.25" customHeight="1" x14ac:dyDescent="0.25">
      <c r="A1317" s="299" t="s">
        <v>279</v>
      </c>
      <c r="B1317" s="300" t="s">
        <v>1190</v>
      </c>
      <c r="C1317" s="300" t="s">
        <v>1171</v>
      </c>
      <c r="D1317" s="300" t="s">
        <v>1781</v>
      </c>
      <c r="E1317" s="300" t="s">
        <v>280</v>
      </c>
      <c r="F1317" s="301">
        <v>0</v>
      </c>
      <c r="G1317" s="301">
        <v>349700</v>
      </c>
      <c r="H1317" s="301">
        <v>349569.12</v>
      </c>
      <c r="I1317" s="302">
        <v>0</v>
      </c>
      <c r="J1317" s="302">
        <v>99.962573634543901</v>
      </c>
    </row>
    <row r="1318" spans="1:10" ht="102" customHeight="1" x14ac:dyDescent="0.25">
      <c r="A1318" s="299" t="s">
        <v>1782</v>
      </c>
      <c r="B1318" s="300" t="s">
        <v>1190</v>
      </c>
      <c r="C1318" s="300" t="s">
        <v>1171</v>
      </c>
      <c r="D1318" s="300" t="s">
        <v>1783</v>
      </c>
      <c r="E1318" s="300"/>
      <c r="F1318" s="301">
        <v>0</v>
      </c>
      <c r="G1318" s="301">
        <v>64800</v>
      </c>
      <c r="H1318" s="301">
        <v>50190</v>
      </c>
      <c r="I1318" s="302">
        <v>0</v>
      </c>
      <c r="J1318" s="302">
        <v>77.453703703703695</v>
      </c>
    </row>
    <row r="1319" spans="1:10" ht="34.5" customHeight="1" x14ac:dyDescent="0.25">
      <c r="A1319" s="299" t="s">
        <v>1784</v>
      </c>
      <c r="B1319" s="300" t="s">
        <v>1190</v>
      </c>
      <c r="C1319" s="300" t="s">
        <v>1171</v>
      </c>
      <c r="D1319" s="300" t="s">
        <v>1785</v>
      </c>
      <c r="E1319" s="300"/>
      <c r="F1319" s="301">
        <v>0</v>
      </c>
      <c r="G1319" s="301">
        <v>64800</v>
      </c>
      <c r="H1319" s="301">
        <v>50190</v>
      </c>
      <c r="I1319" s="302">
        <v>0</v>
      </c>
      <c r="J1319" s="302">
        <v>77.453703703703695</v>
      </c>
    </row>
    <row r="1320" spans="1:10" ht="57" customHeight="1" x14ac:dyDescent="0.25">
      <c r="A1320" s="299" t="s">
        <v>277</v>
      </c>
      <c r="B1320" s="300" t="s">
        <v>1190</v>
      </c>
      <c r="C1320" s="300" t="s">
        <v>1171</v>
      </c>
      <c r="D1320" s="300" t="s">
        <v>1785</v>
      </c>
      <c r="E1320" s="300" t="s">
        <v>278</v>
      </c>
      <c r="F1320" s="301">
        <v>0</v>
      </c>
      <c r="G1320" s="301">
        <v>64800</v>
      </c>
      <c r="H1320" s="301">
        <v>50190</v>
      </c>
      <c r="I1320" s="302">
        <v>0</v>
      </c>
      <c r="J1320" s="302">
        <v>77.453703703703695</v>
      </c>
    </row>
    <row r="1321" spans="1:10" ht="23.25" customHeight="1" x14ac:dyDescent="0.25">
      <c r="A1321" s="299" t="s">
        <v>279</v>
      </c>
      <c r="B1321" s="300" t="s">
        <v>1190</v>
      </c>
      <c r="C1321" s="300" t="s">
        <v>1171</v>
      </c>
      <c r="D1321" s="300" t="s">
        <v>1785</v>
      </c>
      <c r="E1321" s="300" t="s">
        <v>280</v>
      </c>
      <c r="F1321" s="301">
        <v>0</v>
      </c>
      <c r="G1321" s="301">
        <v>64800</v>
      </c>
      <c r="H1321" s="301">
        <v>50190</v>
      </c>
      <c r="I1321" s="302">
        <v>0</v>
      </c>
      <c r="J1321" s="302">
        <v>77.453703703703695</v>
      </c>
    </row>
    <row r="1322" spans="1:10" ht="23.25" customHeight="1" x14ac:dyDescent="0.25">
      <c r="A1322" s="299" t="s">
        <v>1786</v>
      </c>
      <c r="B1322" s="300" t="s">
        <v>1190</v>
      </c>
      <c r="C1322" s="300" t="s">
        <v>1171</v>
      </c>
      <c r="D1322" s="300" t="s">
        <v>357</v>
      </c>
      <c r="E1322" s="300"/>
      <c r="F1322" s="301">
        <v>78615180</v>
      </c>
      <c r="G1322" s="301">
        <v>86096571.159999996</v>
      </c>
      <c r="H1322" s="301">
        <v>84380447.290000007</v>
      </c>
      <c r="I1322" s="302">
        <v>107.33352933873586</v>
      </c>
      <c r="J1322" s="302">
        <v>98.006745394295919</v>
      </c>
    </row>
    <row r="1323" spans="1:10" ht="68.25" customHeight="1" x14ac:dyDescent="0.25">
      <c r="A1323" s="299" t="s">
        <v>973</v>
      </c>
      <c r="B1323" s="300" t="s">
        <v>1190</v>
      </c>
      <c r="C1323" s="300" t="s">
        <v>1171</v>
      </c>
      <c r="D1323" s="300" t="s">
        <v>359</v>
      </c>
      <c r="E1323" s="300"/>
      <c r="F1323" s="301">
        <v>78615180</v>
      </c>
      <c r="G1323" s="301">
        <v>82677571.159999996</v>
      </c>
      <c r="H1323" s="301">
        <v>81215538.709999993</v>
      </c>
      <c r="I1323" s="302">
        <v>103.30770559833356</v>
      </c>
      <c r="J1323" s="302">
        <v>98.231645621070996</v>
      </c>
    </row>
    <row r="1324" spans="1:10" ht="45.75" customHeight="1" x14ac:dyDescent="0.25">
      <c r="A1324" s="299" t="s">
        <v>778</v>
      </c>
      <c r="B1324" s="300" t="s">
        <v>1190</v>
      </c>
      <c r="C1324" s="300" t="s">
        <v>1171</v>
      </c>
      <c r="D1324" s="300" t="s">
        <v>779</v>
      </c>
      <c r="E1324" s="300"/>
      <c r="F1324" s="301">
        <v>77500000</v>
      </c>
      <c r="G1324" s="301">
        <v>77500000</v>
      </c>
      <c r="H1324" s="301">
        <v>76038141.689999998</v>
      </c>
      <c r="I1324" s="302">
        <v>98.113731212903218</v>
      </c>
      <c r="J1324" s="302">
        <v>98.113731212903218</v>
      </c>
    </row>
    <row r="1325" spans="1:10" ht="57" customHeight="1" x14ac:dyDescent="0.25">
      <c r="A1325" s="299" t="s">
        <v>277</v>
      </c>
      <c r="B1325" s="300" t="s">
        <v>1190</v>
      </c>
      <c r="C1325" s="300" t="s">
        <v>1171</v>
      </c>
      <c r="D1325" s="300" t="s">
        <v>779</v>
      </c>
      <c r="E1325" s="300" t="s">
        <v>278</v>
      </c>
      <c r="F1325" s="301">
        <v>77500000</v>
      </c>
      <c r="G1325" s="301">
        <v>77500000</v>
      </c>
      <c r="H1325" s="301">
        <v>76038141.689999998</v>
      </c>
      <c r="I1325" s="302">
        <v>98.113731212903218</v>
      </c>
      <c r="J1325" s="302">
        <v>98.113731212903218</v>
      </c>
    </row>
    <row r="1326" spans="1:10" ht="23.25" customHeight="1" x14ac:dyDescent="0.25">
      <c r="A1326" s="299" t="s">
        <v>279</v>
      </c>
      <c r="B1326" s="300" t="s">
        <v>1190</v>
      </c>
      <c r="C1326" s="300" t="s">
        <v>1171</v>
      </c>
      <c r="D1326" s="300" t="s">
        <v>779</v>
      </c>
      <c r="E1326" s="300" t="s">
        <v>280</v>
      </c>
      <c r="F1326" s="301">
        <v>77500000</v>
      </c>
      <c r="G1326" s="301">
        <v>77500000</v>
      </c>
      <c r="H1326" s="301">
        <v>76038141.689999998</v>
      </c>
      <c r="I1326" s="302">
        <v>98.113731212903218</v>
      </c>
      <c r="J1326" s="302">
        <v>98.113731212903218</v>
      </c>
    </row>
    <row r="1327" spans="1:10" ht="57" customHeight="1" x14ac:dyDescent="0.25">
      <c r="A1327" s="299" t="s">
        <v>1780</v>
      </c>
      <c r="B1327" s="300" t="s">
        <v>1190</v>
      </c>
      <c r="C1327" s="300" t="s">
        <v>1171</v>
      </c>
      <c r="D1327" s="300" t="s">
        <v>1787</v>
      </c>
      <c r="E1327" s="300"/>
      <c r="F1327" s="301">
        <v>0</v>
      </c>
      <c r="G1327" s="301">
        <v>4062400</v>
      </c>
      <c r="H1327" s="301">
        <v>4062225.86</v>
      </c>
      <c r="I1327" s="302">
        <v>0</v>
      </c>
      <c r="J1327" s="302">
        <v>99.995713371406055</v>
      </c>
    </row>
    <row r="1328" spans="1:10" ht="57" customHeight="1" x14ac:dyDescent="0.25">
      <c r="A1328" s="299" t="s">
        <v>277</v>
      </c>
      <c r="B1328" s="300" t="s">
        <v>1190</v>
      </c>
      <c r="C1328" s="300" t="s">
        <v>1171</v>
      </c>
      <c r="D1328" s="300" t="s">
        <v>1787</v>
      </c>
      <c r="E1328" s="300" t="s">
        <v>278</v>
      </c>
      <c r="F1328" s="301">
        <v>0</v>
      </c>
      <c r="G1328" s="301">
        <v>4062400</v>
      </c>
      <c r="H1328" s="301">
        <v>4062225.86</v>
      </c>
      <c r="I1328" s="302">
        <v>0</v>
      </c>
      <c r="J1328" s="302">
        <v>99.995713371406055</v>
      </c>
    </row>
    <row r="1329" spans="1:10" ht="23.25" customHeight="1" x14ac:dyDescent="0.25">
      <c r="A1329" s="299" t="s">
        <v>279</v>
      </c>
      <c r="B1329" s="300" t="s">
        <v>1190</v>
      </c>
      <c r="C1329" s="300" t="s">
        <v>1171</v>
      </c>
      <c r="D1329" s="300" t="s">
        <v>1787</v>
      </c>
      <c r="E1329" s="300" t="s">
        <v>280</v>
      </c>
      <c r="F1329" s="301">
        <v>0</v>
      </c>
      <c r="G1329" s="301">
        <v>4062400</v>
      </c>
      <c r="H1329" s="301">
        <v>4062225.86</v>
      </c>
      <c r="I1329" s="302">
        <v>0</v>
      </c>
      <c r="J1329" s="302">
        <v>99.995713371406055</v>
      </c>
    </row>
    <row r="1330" spans="1:10" ht="79.5" customHeight="1" x14ac:dyDescent="0.25">
      <c r="A1330" s="299" t="s">
        <v>1788</v>
      </c>
      <c r="B1330" s="300" t="s">
        <v>1190</v>
      </c>
      <c r="C1330" s="300" t="s">
        <v>1171</v>
      </c>
      <c r="D1330" s="300" t="s">
        <v>1409</v>
      </c>
      <c r="E1330" s="300"/>
      <c r="F1330" s="301">
        <v>1115180</v>
      </c>
      <c r="G1330" s="301">
        <v>1115171.1599999999</v>
      </c>
      <c r="H1330" s="301">
        <v>1115171.1599999999</v>
      </c>
      <c r="I1330" s="302">
        <v>99.999207302856931</v>
      </c>
      <c r="J1330" s="302">
        <v>100</v>
      </c>
    </row>
    <row r="1331" spans="1:10" ht="57" customHeight="1" x14ac:dyDescent="0.25">
      <c r="A1331" s="299" t="s">
        <v>277</v>
      </c>
      <c r="B1331" s="300" t="s">
        <v>1190</v>
      </c>
      <c r="C1331" s="300" t="s">
        <v>1171</v>
      </c>
      <c r="D1331" s="300" t="s">
        <v>1409</v>
      </c>
      <c r="E1331" s="300" t="s">
        <v>278</v>
      </c>
      <c r="F1331" s="301">
        <v>1115180</v>
      </c>
      <c r="G1331" s="301">
        <v>1115171.1599999999</v>
      </c>
      <c r="H1331" s="301">
        <v>1115171.1599999999</v>
      </c>
      <c r="I1331" s="302">
        <v>99.999207302856931</v>
      </c>
      <c r="J1331" s="302">
        <v>100</v>
      </c>
    </row>
    <row r="1332" spans="1:10" ht="23.25" customHeight="1" x14ac:dyDescent="0.25">
      <c r="A1332" s="299" t="s">
        <v>279</v>
      </c>
      <c r="B1332" s="300" t="s">
        <v>1190</v>
      </c>
      <c r="C1332" s="300" t="s">
        <v>1171</v>
      </c>
      <c r="D1332" s="300" t="s">
        <v>1409</v>
      </c>
      <c r="E1332" s="300" t="s">
        <v>280</v>
      </c>
      <c r="F1332" s="301">
        <v>1115180</v>
      </c>
      <c r="G1332" s="301">
        <v>1115171.1599999999</v>
      </c>
      <c r="H1332" s="301">
        <v>1115171.1599999999</v>
      </c>
      <c r="I1332" s="302">
        <v>99.999207302856931</v>
      </c>
      <c r="J1332" s="302">
        <v>100</v>
      </c>
    </row>
    <row r="1333" spans="1:10" ht="102" customHeight="1" x14ac:dyDescent="0.25">
      <c r="A1333" s="299" t="s">
        <v>1789</v>
      </c>
      <c r="B1333" s="300" t="s">
        <v>1190</v>
      </c>
      <c r="C1333" s="300" t="s">
        <v>1171</v>
      </c>
      <c r="D1333" s="300" t="s">
        <v>1790</v>
      </c>
      <c r="E1333" s="300"/>
      <c r="F1333" s="301">
        <v>0</v>
      </c>
      <c r="G1333" s="301">
        <v>3419000</v>
      </c>
      <c r="H1333" s="301">
        <v>3164908.58</v>
      </c>
      <c r="I1333" s="302">
        <v>0</v>
      </c>
      <c r="J1333" s="302">
        <v>92.568253290435791</v>
      </c>
    </row>
    <row r="1334" spans="1:10" ht="45.75" customHeight="1" x14ac:dyDescent="0.25">
      <c r="A1334" s="299" t="s">
        <v>1791</v>
      </c>
      <c r="B1334" s="300" t="s">
        <v>1190</v>
      </c>
      <c r="C1334" s="300" t="s">
        <v>1171</v>
      </c>
      <c r="D1334" s="300" t="s">
        <v>1792</v>
      </c>
      <c r="E1334" s="300"/>
      <c r="F1334" s="301">
        <v>0</v>
      </c>
      <c r="G1334" s="301">
        <v>3419000</v>
      </c>
      <c r="H1334" s="301">
        <v>3164908.58</v>
      </c>
      <c r="I1334" s="302">
        <v>0</v>
      </c>
      <c r="J1334" s="302">
        <v>92.568253290435791</v>
      </c>
    </row>
    <row r="1335" spans="1:10" ht="57" customHeight="1" x14ac:dyDescent="0.25">
      <c r="A1335" s="299" t="s">
        <v>277</v>
      </c>
      <c r="B1335" s="300" t="s">
        <v>1190</v>
      </c>
      <c r="C1335" s="300" t="s">
        <v>1171</v>
      </c>
      <c r="D1335" s="300" t="s">
        <v>1792</v>
      </c>
      <c r="E1335" s="300" t="s">
        <v>278</v>
      </c>
      <c r="F1335" s="301">
        <v>0</v>
      </c>
      <c r="G1335" s="301">
        <v>3419000</v>
      </c>
      <c r="H1335" s="301">
        <v>3164908.58</v>
      </c>
      <c r="I1335" s="302">
        <v>0</v>
      </c>
      <c r="J1335" s="302">
        <v>92.568253290435791</v>
      </c>
    </row>
    <row r="1336" spans="1:10" ht="23.25" customHeight="1" x14ac:dyDescent="0.25">
      <c r="A1336" s="299" t="s">
        <v>279</v>
      </c>
      <c r="B1336" s="300" t="s">
        <v>1190</v>
      </c>
      <c r="C1336" s="300" t="s">
        <v>1171</v>
      </c>
      <c r="D1336" s="300" t="s">
        <v>1792</v>
      </c>
      <c r="E1336" s="300" t="s">
        <v>280</v>
      </c>
      <c r="F1336" s="301">
        <v>0</v>
      </c>
      <c r="G1336" s="301">
        <v>3419000</v>
      </c>
      <c r="H1336" s="301">
        <v>3164908.58</v>
      </c>
      <c r="I1336" s="302">
        <v>0</v>
      </c>
      <c r="J1336" s="302">
        <v>92.568253290435791</v>
      </c>
    </row>
    <row r="1337" spans="1:10" ht="68.25" customHeight="1" x14ac:dyDescent="0.25">
      <c r="A1337" s="299" t="s">
        <v>1793</v>
      </c>
      <c r="B1337" s="300" t="s">
        <v>1190</v>
      </c>
      <c r="C1337" s="300" t="s">
        <v>1171</v>
      </c>
      <c r="D1337" s="300" t="s">
        <v>362</v>
      </c>
      <c r="E1337" s="300"/>
      <c r="F1337" s="301">
        <v>419946492</v>
      </c>
      <c r="G1337" s="301">
        <v>538616312.96000004</v>
      </c>
      <c r="H1337" s="301">
        <v>501330542.10000002</v>
      </c>
      <c r="I1337" s="302">
        <v>119.37962374978002</v>
      </c>
      <c r="J1337" s="302">
        <v>93.07748949245638</v>
      </c>
    </row>
    <row r="1338" spans="1:10" ht="45.75" customHeight="1" x14ac:dyDescent="0.25">
      <c r="A1338" s="299" t="s">
        <v>974</v>
      </c>
      <c r="B1338" s="300" t="s">
        <v>1190</v>
      </c>
      <c r="C1338" s="300" t="s">
        <v>1171</v>
      </c>
      <c r="D1338" s="300" t="s">
        <v>1794</v>
      </c>
      <c r="E1338" s="300"/>
      <c r="F1338" s="301">
        <v>316150992</v>
      </c>
      <c r="G1338" s="301">
        <v>318301992</v>
      </c>
      <c r="H1338" s="301">
        <v>310387755.79000002</v>
      </c>
      <c r="I1338" s="302">
        <v>98.17706211404203</v>
      </c>
      <c r="J1338" s="302">
        <v>97.513607703089718</v>
      </c>
    </row>
    <row r="1339" spans="1:10" ht="23.25" customHeight="1" x14ac:dyDescent="0.25">
      <c r="A1339" s="299" t="s">
        <v>780</v>
      </c>
      <c r="B1339" s="300" t="s">
        <v>1190</v>
      </c>
      <c r="C1339" s="300" t="s">
        <v>1171</v>
      </c>
      <c r="D1339" s="300" t="s">
        <v>1795</v>
      </c>
      <c r="E1339" s="300"/>
      <c r="F1339" s="301">
        <v>21450992</v>
      </c>
      <c r="G1339" s="301">
        <v>23601992</v>
      </c>
      <c r="H1339" s="301">
        <v>22884850.050000001</v>
      </c>
      <c r="I1339" s="302">
        <v>106.68434378232952</v>
      </c>
      <c r="J1339" s="302">
        <v>96.961519392091986</v>
      </c>
    </row>
    <row r="1340" spans="1:10" ht="57" customHeight="1" x14ac:dyDescent="0.25">
      <c r="A1340" s="299" t="s">
        <v>277</v>
      </c>
      <c r="B1340" s="300" t="s">
        <v>1190</v>
      </c>
      <c r="C1340" s="300" t="s">
        <v>1171</v>
      </c>
      <c r="D1340" s="300" t="s">
        <v>1795</v>
      </c>
      <c r="E1340" s="300" t="s">
        <v>278</v>
      </c>
      <c r="F1340" s="301">
        <v>21450992</v>
      </c>
      <c r="G1340" s="301">
        <v>23601992</v>
      </c>
      <c r="H1340" s="301">
        <v>22884850.050000001</v>
      </c>
      <c r="I1340" s="302">
        <v>106.68434378232952</v>
      </c>
      <c r="J1340" s="302">
        <v>96.961519392091986</v>
      </c>
    </row>
    <row r="1341" spans="1:10" ht="23.25" customHeight="1" x14ac:dyDescent="0.25">
      <c r="A1341" s="299" t="s">
        <v>279</v>
      </c>
      <c r="B1341" s="300" t="s">
        <v>1190</v>
      </c>
      <c r="C1341" s="300" t="s">
        <v>1171</v>
      </c>
      <c r="D1341" s="300" t="s">
        <v>1795</v>
      </c>
      <c r="E1341" s="300" t="s">
        <v>280</v>
      </c>
      <c r="F1341" s="301">
        <v>21450992</v>
      </c>
      <c r="G1341" s="301">
        <v>17581992</v>
      </c>
      <c r="H1341" s="301">
        <v>16864850.050000001</v>
      </c>
      <c r="I1341" s="302">
        <v>78.620373593911182</v>
      </c>
      <c r="J1341" s="302">
        <v>95.92115643096642</v>
      </c>
    </row>
    <row r="1342" spans="1:10" ht="23.25" customHeight="1" x14ac:dyDescent="0.25">
      <c r="A1342" s="299" t="s">
        <v>342</v>
      </c>
      <c r="B1342" s="300" t="s">
        <v>1190</v>
      </c>
      <c r="C1342" s="300" t="s">
        <v>1171</v>
      </c>
      <c r="D1342" s="300" t="s">
        <v>1795</v>
      </c>
      <c r="E1342" s="300" t="s">
        <v>343</v>
      </c>
      <c r="F1342" s="301">
        <v>0</v>
      </c>
      <c r="G1342" s="301">
        <v>6020000</v>
      </c>
      <c r="H1342" s="301">
        <v>6020000</v>
      </c>
      <c r="I1342" s="302">
        <v>0</v>
      </c>
      <c r="J1342" s="302">
        <v>100</v>
      </c>
    </row>
    <row r="1343" spans="1:10" ht="57" customHeight="1" x14ac:dyDescent="0.25">
      <c r="A1343" s="299" t="s">
        <v>782</v>
      </c>
      <c r="B1343" s="300" t="s">
        <v>1190</v>
      </c>
      <c r="C1343" s="300" t="s">
        <v>1171</v>
      </c>
      <c r="D1343" s="300" t="s">
        <v>1796</v>
      </c>
      <c r="E1343" s="300"/>
      <c r="F1343" s="301">
        <v>294700000</v>
      </c>
      <c r="G1343" s="301">
        <v>294700000</v>
      </c>
      <c r="H1343" s="301">
        <v>287502905.74000001</v>
      </c>
      <c r="I1343" s="302">
        <v>97.557823461146924</v>
      </c>
      <c r="J1343" s="302">
        <v>97.557823461146924</v>
      </c>
    </row>
    <row r="1344" spans="1:10" ht="57" customHeight="1" x14ac:dyDescent="0.25">
      <c r="A1344" s="299" t="s">
        <v>277</v>
      </c>
      <c r="B1344" s="300" t="s">
        <v>1190</v>
      </c>
      <c r="C1344" s="300" t="s">
        <v>1171</v>
      </c>
      <c r="D1344" s="300" t="s">
        <v>1796</v>
      </c>
      <c r="E1344" s="300" t="s">
        <v>278</v>
      </c>
      <c r="F1344" s="301">
        <v>294700000</v>
      </c>
      <c r="G1344" s="301">
        <v>294700000</v>
      </c>
      <c r="H1344" s="301">
        <v>287502905.74000001</v>
      </c>
      <c r="I1344" s="302">
        <v>97.557823461146924</v>
      </c>
      <c r="J1344" s="302">
        <v>97.557823461146924</v>
      </c>
    </row>
    <row r="1345" spans="1:10" ht="23.25" customHeight="1" x14ac:dyDescent="0.25">
      <c r="A1345" s="299" t="s">
        <v>279</v>
      </c>
      <c r="B1345" s="300" t="s">
        <v>1190</v>
      </c>
      <c r="C1345" s="300" t="s">
        <v>1171</v>
      </c>
      <c r="D1345" s="300" t="s">
        <v>1796</v>
      </c>
      <c r="E1345" s="300" t="s">
        <v>280</v>
      </c>
      <c r="F1345" s="301">
        <v>294700000</v>
      </c>
      <c r="G1345" s="301">
        <v>294700000</v>
      </c>
      <c r="H1345" s="301">
        <v>287502905.74000001</v>
      </c>
      <c r="I1345" s="302">
        <v>97.557823461146924</v>
      </c>
      <c r="J1345" s="302">
        <v>97.557823461146924</v>
      </c>
    </row>
    <row r="1346" spans="1:10" ht="113.25" customHeight="1" x14ac:dyDescent="0.25">
      <c r="A1346" s="299" t="s">
        <v>1797</v>
      </c>
      <c r="B1346" s="300" t="s">
        <v>1190</v>
      </c>
      <c r="C1346" s="300" t="s">
        <v>1171</v>
      </c>
      <c r="D1346" s="300" t="s">
        <v>369</v>
      </c>
      <c r="E1346" s="300"/>
      <c r="F1346" s="301">
        <v>250000</v>
      </c>
      <c r="G1346" s="301">
        <v>57187370</v>
      </c>
      <c r="H1346" s="301">
        <v>34927362.189999998</v>
      </c>
      <c r="I1346" s="302">
        <v>13970.944875999998</v>
      </c>
      <c r="J1346" s="302">
        <v>61.075307694688533</v>
      </c>
    </row>
    <row r="1347" spans="1:10" ht="23.25" customHeight="1" x14ac:dyDescent="0.25">
      <c r="A1347" s="299" t="s">
        <v>780</v>
      </c>
      <c r="B1347" s="300" t="s">
        <v>1190</v>
      </c>
      <c r="C1347" s="300" t="s">
        <v>1171</v>
      </c>
      <c r="D1347" s="300" t="s">
        <v>781</v>
      </c>
      <c r="E1347" s="300"/>
      <c r="F1347" s="301">
        <v>0</v>
      </c>
      <c r="G1347" s="301">
        <v>0</v>
      </c>
      <c r="H1347" s="301">
        <v>0</v>
      </c>
      <c r="I1347" s="302">
        <v>0</v>
      </c>
      <c r="J1347" s="302">
        <v>0</v>
      </c>
    </row>
    <row r="1348" spans="1:10" ht="57" customHeight="1" x14ac:dyDescent="0.25">
      <c r="A1348" s="299" t="s">
        <v>277</v>
      </c>
      <c r="B1348" s="300" t="s">
        <v>1190</v>
      </c>
      <c r="C1348" s="300" t="s">
        <v>1171</v>
      </c>
      <c r="D1348" s="300" t="s">
        <v>781</v>
      </c>
      <c r="E1348" s="300" t="s">
        <v>278</v>
      </c>
      <c r="F1348" s="301">
        <v>0</v>
      </c>
      <c r="G1348" s="301">
        <v>0</v>
      </c>
      <c r="H1348" s="301">
        <v>0</v>
      </c>
      <c r="I1348" s="302">
        <v>0</v>
      </c>
      <c r="J1348" s="302">
        <v>0</v>
      </c>
    </row>
    <row r="1349" spans="1:10" ht="23.25" customHeight="1" x14ac:dyDescent="0.25">
      <c r="A1349" s="299" t="s">
        <v>279</v>
      </c>
      <c r="B1349" s="300" t="s">
        <v>1190</v>
      </c>
      <c r="C1349" s="300" t="s">
        <v>1171</v>
      </c>
      <c r="D1349" s="300" t="s">
        <v>781</v>
      </c>
      <c r="E1349" s="300" t="s">
        <v>280</v>
      </c>
      <c r="F1349" s="301">
        <v>0</v>
      </c>
      <c r="G1349" s="301">
        <v>0</v>
      </c>
      <c r="H1349" s="301">
        <v>0</v>
      </c>
      <c r="I1349" s="302">
        <v>0</v>
      </c>
      <c r="J1349" s="302">
        <v>0</v>
      </c>
    </row>
    <row r="1350" spans="1:10" ht="57" customHeight="1" x14ac:dyDescent="0.25">
      <c r="A1350" s="299" t="s">
        <v>1798</v>
      </c>
      <c r="B1350" s="300" t="s">
        <v>1190</v>
      </c>
      <c r="C1350" s="300" t="s">
        <v>1171</v>
      </c>
      <c r="D1350" s="300" t="s">
        <v>1799</v>
      </c>
      <c r="E1350" s="300"/>
      <c r="F1350" s="301">
        <v>250000</v>
      </c>
      <c r="G1350" s="301">
        <v>18927370</v>
      </c>
      <c r="H1350" s="301">
        <v>375750</v>
      </c>
      <c r="I1350" s="302">
        <v>150.29999999999998</v>
      </c>
      <c r="J1350" s="302">
        <v>1.9852203449290631</v>
      </c>
    </row>
    <row r="1351" spans="1:10" ht="45.75" customHeight="1" x14ac:dyDescent="0.25">
      <c r="A1351" s="299" t="s">
        <v>245</v>
      </c>
      <c r="B1351" s="300" t="s">
        <v>1190</v>
      </c>
      <c r="C1351" s="300" t="s">
        <v>1171</v>
      </c>
      <c r="D1351" s="300" t="s">
        <v>1799</v>
      </c>
      <c r="E1351" s="300" t="s">
        <v>246</v>
      </c>
      <c r="F1351" s="301">
        <v>0</v>
      </c>
      <c r="G1351" s="301">
        <v>18677370</v>
      </c>
      <c r="H1351" s="301">
        <v>137000</v>
      </c>
      <c r="I1351" s="302">
        <v>0</v>
      </c>
      <c r="J1351" s="302">
        <v>0.73350798319035282</v>
      </c>
    </row>
    <row r="1352" spans="1:10" ht="45.75" customHeight="1" x14ac:dyDescent="0.25">
      <c r="A1352" s="299" t="s">
        <v>247</v>
      </c>
      <c r="B1352" s="300" t="s">
        <v>1190</v>
      </c>
      <c r="C1352" s="300" t="s">
        <v>1171</v>
      </c>
      <c r="D1352" s="300" t="s">
        <v>1799</v>
      </c>
      <c r="E1352" s="300" t="s">
        <v>248</v>
      </c>
      <c r="F1352" s="301">
        <v>0</v>
      </c>
      <c r="G1352" s="301">
        <v>18677370</v>
      </c>
      <c r="H1352" s="301">
        <v>137000</v>
      </c>
      <c r="I1352" s="302">
        <v>0</v>
      </c>
      <c r="J1352" s="302">
        <v>0.73350798319035282</v>
      </c>
    </row>
    <row r="1353" spans="1:10" ht="57" customHeight="1" x14ac:dyDescent="0.25">
      <c r="A1353" s="299" t="s">
        <v>277</v>
      </c>
      <c r="B1353" s="300" t="s">
        <v>1190</v>
      </c>
      <c r="C1353" s="300" t="s">
        <v>1171</v>
      </c>
      <c r="D1353" s="300" t="s">
        <v>1799</v>
      </c>
      <c r="E1353" s="300" t="s">
        <v>278</v>
      </c>
      <c r="F1353" s="301">
        <v>250000</v>
      </c>
      <c r="G1353" s="301">
        <v>250000</v>
      </c>
      <c r="H1353" s="301">
        <v>238750</v>
      </c>
      <c r="I1353" s="302">
        <v>95.5</v>
      </c>
      <c r="J1353" s="302">
        <v>95.5</v>
      </c>
    </row>
    <row r="1354" spans="1:10" ht="23.25" customHeight="1" x14ac:dyDescent="0.25">
      <c r="A1354" s="299" t="s">
        <v>279</v>
      </c>
      <c r="B1354" s="300" t="s">
        <v>1190</v>
      </c>
      <c r="C1354" s="300" t="s">
        <v>1171</v>
      </c>
      <c r="D1354" s="300" t="s">
        <v>1799</v>
      </c>
      <c r="E1354" s="300" t="s">
        <v>280</v>
      </c>
      <c r="F1354" s="301">
        <v>250000</v>
      </c>
      <c r="G1354" s="301">
        <v>250000</v>
      </c>
      <c r="H1354" s="301">
        <v>238750</v>
      </c>
      <c r="I1354" s="302">
        <v>95.5</v>
      </c>
      <c r="J1354" s="302">
        <v>95.5</v>
      </c>
    </row>
    <row r="1355" spans="1:10" ht="45.75" customHeight="1" x14ac:dyDescent="0.25">
      <c r="A1355" s="299" t="s">
        <v>1800</v>
      </c>
      <c r="B1355" s="300" t="s">
        <v>1190</v>
      </c>
      <c r="C1355" s="300" t="s">
        <v>1171</v>
      </c>
      <c r="D1355" s="300" t="s">
        <v>1801</v>
      </c>
      <c r="E1355" s="300"/>
      <c r="F1355" s="301">
        <v>0</v>
      </c>
      <c r="G1355" s="301">
        <v>260000</v>
      </c>
      <c r="H1355" s="301">
        <v>175694.13</v>
      </c>
      <c r="I1355" s="302">
        <v>0</v>
      </c>
      <c r="J1355" s="302">
        <v>67.574665384615386</v>
      </c>
    </row>
    <row r="1356" spans="1:10" ht="57" customHeight="1" x14ac:dyDescent="0.25">
      <c r="A1356" s="299" t="s">
        <v>277</v>
      </c>
      <c r="B1356" s="300" t="s">
        <v>1190</v>
      </c>
      <c r="C1356" s="300" t="s">
        <v>1171</v>
      </c>
      <c r="D1356" s="300" t="s">
        <v>1801</v>
      </c>
      <c r="E1356" s="300" t="s">
        <v>278</v>
      </c>
      <c r="F1356" s="301">
        <v>0</v>
      </c>
      <c r="G1356" s="301">
        <v>260000</v>
      </c>
      <c r="H1356" s="301">
        <v>175694.13</v>
      </c>
      <c r="I1356" s="302">
        <v>0</v>
      </c>
      <c r="J1356" s="302">
        <v>67.574665384615386</v>
      </c>
    </row>
    <row r="1357" spans="1:10" ht="23.25" customHeight="1" x14ac:dyDescent="0.25">
      <c r="A1357" s="299" t="s">
        <v>279</v>
      </c>
      <c r="B1357" s="300" t="s">
        <v>1190</v>
      </c>
      <c r="C1357" s="300" t="s">
        <v>1171</v>
      </c>
      <c r="D1357" s="300" t="s">
        <v>1801</v>
      </c>
      <c r="E1357" s="300" t="s">
        <v>280</v>
      </c>
      <c r="F1357" s="301">
        <v>0</v>
      </c>
      <c r="G1357" s="301">
        <v>260000</v>
      </c>
      <c r="H1357" s="301">
        <v>175694.13</v>
      </c>
      <c r="I1357" s="302">
        <v>0</v>
      </c>
      <c r="J1357" s="302">
        <v>67.574665384615386</v>
      </c>
    </row>
    <row r="1358" spans="1:10" ht="57" customHeight="1" x14ac:dyDescent="0.25">
      <c r="A1358" s="299" t="s">
        <v>782</v>
      </c>
      <c r="B1358" s="300" t="s">
        <v>1190</v>
      </c>
      <c r="C1358" s="300" t="s">
        <v>1171</v>
      </c>
      <c r="D1358" s="300" t="s">
        <v>783</v>
      </c>
      <c r="E1358" s="300"/>
      <c r="F1358" s="301">
        <v>0</v>
      </c>
      <c r="G1358" s="301">
        <v>0</v>
      </c>
      <c r="H1358" s="301">
        <v>0</v>
      </c>
      <c r="I1358" s="302">
        <v>0</v>
      </c>
      <c r="J1358" s="302">
        <v>0</v>
      </c>
    </row>
    <row r="1359" spans="1:10" ht="57" customHeight="1" x14ac:dyDescent="0.25">
      <c r="A1359" s="299" t="s">
        <v>277</v>
      </c>
      <c r="B1359" s="300" t="s">
        <v>1190</v>
      </c>
      <c r="C1359" s="300" t="s">
        <v>1171</v>
      </c>
      <c r="D1359" s="300" t="s">
        <v>783</v>
      </c>
      <c r="E1359" s="300" t="s">
        <v>278</v>
      </c>
      <c r="F1359" s="301">
        <v>0</v>
      </c>
      <c r="G1359" s="301">
        <v>0</v>
      </c>
      <c r="H1359" s="301">
        <v>0</v>
      </c>
      <c r="I1359" s="302">
        <v>0</v>
      </c>
      <c r="J1359" s="302">
        <v>0</v>
      </c>
    </row>
    <row r="1360" spans="1:10" ht="23.25" customHeight="1" x14ac:dyDescent="0.25">
      <c r="A1360" s="299" t="s">
        <v>279</v>
      </c>
      <c r="B1360" s="300" t="s">
        <v>1190</v>
      </c>
      <c r="C1360" s="300" t="s">
        <v>1171</v>
      </c>
      <c r="D1360" s="300" t="s">
        <v>783</v>
      </c>
      <c r="E1360" s="300" t="s">
        <v>280</v>
      </c>
      <c r="F1360" s="301">
        <v>0</v>
      </c>
      <c r="G1360" s="301">
        <v>0</v>
      </c>
      <c r="H1360" s="301">
        <v>0</v>
      </c>
      <c r="I1360" s="302">
        <v>0</v>
      </c>
      <c r="J1360" s="302">
        <v>0</v>
      </c>
    </row>
    <row r="1361" spans="1:10" ht="79.5" customHeight="1" x14ac:dyDescent="0.25">
      <c r="A1361" s="299" t="s">
        <v>1802</v>
      </c>
      <c r="B1361" s="300" t="s">
        <v>1190</v>
      </c>
      <c r="C1361" s="300" t="s">
        <v>1171</v>
      </c>
      <c r="D1361" s="300" t="s">
        <v>1803</v>
      </c>
      <c r="E1361" s="300"/>
      <c r="F1361" s="301">
        <v>0</v>
      </c>
      <c r="G1361" s="301">
        <v>38000000</v>
      </c>
      <c r="H1361" s="301">
        <v>34375918.060000002</v>
      </c>
      <c r="I1361" s="302">
        <v>0</v>
      </c>
      <c r="J1361" s="302">
        <v>90.462942263157899</v>
      </c>
    </row>
    <row r="1362" spans="1:10" ht="45.75" customHeight="1" x14ac:dyDescent="0.25">
      <c r="A1362" s="299" t="s">
        <v>245</v>
      </c>
      <c r="B1362" s="300" t="s">
        <v>1190</v>
      </c>
      <c r="C1362" s="300" t="s">
        <v>1171</v>
      </c>
      <c r="D1362" s="300" t="s">
        <v>1803</v>
      </c>
      <c r="E1362" s="300" t="s">
        <v>246</v>
      </c>
      <c r="F1362" s="301">
        <v>0</v>
      </c>
      <c r="G1362" s="301">
        <v>18000000</v>
      </c>
      <c r="H1362" s="301">
        <v>18000000</v>
      </c>
      <c r="I1362" s="302">
        <v>0</v>
      </c>
      <c r="J1362" s="302">
        <v>100</v>
      </c>
    </row>
    <row r="1363" spans="1:10" ht="45.75" customHeight="1" x14ac:dyDescent="0.25">
      <c r="A1363" s="299" t="s">
        <v>247</v>
      </c>
      <c r="B1363" s="300" t="s">
        <v>1190</v>
      </c>
      <c r="C1363" s="300" t="s">
        <v>1171</v>
      </c>
      <c r="D1363" s="300" t="s">
        <v>1803</v>
      </c>
      <c r="E1363" s="300" t="s">
        <v>248</v>
      </c>
      <c r="F1363" s="301">
        <v>0</v>
      </c>
      <c r="G1363" s="301">
        <v>18000000</v>
      </c>
      <c r="H1363" s="301">
        <v>18000000</v>
      </c>
      <c r="I1363" s="302">
        <v>0</v>
      </c>
      <c r="J1363" s="302">
        <v>100</v>
      </c>
    </row>
    <row r="1364" spans="1:10" ht="57" customHeight="1" x14ac:dyDescent="0.25">
      <c r="A1364" s="299" t="s">
        <v>277</v>
      </c>
      <c r="B1364" s="300" t="s">
        <v>1190</v>
      </c>
      <c r="C1364" s="300" t="s">
        <v>1171</v>
      </c>
      <c r="D1364" s="300" t="s">
        <v>1803</v>
      </c>
      <c r="E1364" s="300" t="s">
        <v>278</v>
      </c>
      <c r="F1364" s="301">
        <v>0</v>
      </c>
      <c r="G1364" s="301">
        <v>20000000</v>
      </c>
      <c r="H1364" s="301">
        <v>16375918.060000001</v>
      </c>
      <c r="I1364" s="302">
        <v>0</v>
      </c>
      <c r="J1364" s="302">
        <v>81.879590300000004</v>
      </c>
    </row>
    <row r="1365" spans="1:10" ht="23.25" customHeight="1" x14ac:dyDescent="0.25">
      <c r="A1365" s="299" t="s">
        <v>279</v>
      </c>
      <c r="B1365" s="300" t="s">
        <v>1190</v>
      </c>
      <c r="C1365" s="300" t="s">
        <v>1171</v>
      </c>
      <c r="D1365" s="300" t="s">
        <v>1803</v>
      </c>
      <c r="E1365" s="300" t="s">
        <v>280</v>
      </c>
      <c r="F1365" s="301">
        <v>0</v>
      </c>
      <c r="G1365" s="301">
        <v>20000000</v>
      </c>
      <c r="H1365" s="301">
        <v>16375918.060000001</v>
      </c>
      <c r="I1365" s="302">
        <v>0</v>
      </c>
      <c r="J1365" s="302">
        <v>81.879590300000004</v>
      </c>
    </row>
    <row r="1366" spans="1:10" ht="57" customHeight="1" x14ac:dyDescent="0.25">
      <c r="A1366" s="299" t="s">
        <v>1246</v>
      </c>
      <c r="B1366" s="300" t="s">
        <v>1190</v>
      </c>
      <c r="C1366" s="300" t="s">
        <v>1171</v>
      </c>
      <c r="D1366" s="300" t="s">
        <v>1804</v>
      </c>
      <c r="E1366" s="300"/>
      <c r="F1366" s="301">
        <v>103545500</v>
      </c>
      <c r="G1366" s="301">
        <v>143744050.96000001</v>
      </c>
      <c r="H1366" s="301">
        <v>136632648.75</v>
      </c>
      <c r="I1366" s="302">
        <v>131.95421215794022</v>
      </c>
      <c r="J1366" s="302">
        <v>95.0527328522424</v>
      </c>
    </row>
    <row r="1367" spans="1:10" ht="45.75" customHeight="1" x14ac:dyDescent="0.25">
      <c r="A1367" s="299" t="s">
        <v>1247</v>
      </c>
      <c r="B1367" s="300" t="s">
        <v>1190</v>
      </c>
      <c r="C1367" s="300" t="s">
        <v>1171</v>
      </c>
      <c r="D1367" s="300" t="s">
        <v>1805</v>
      </c>
      <c r="E1367" s="300"/>
      <c r="F1367" s="301">
        <v>9000000</v>
      </c>
      <c r="G1367" s="301">
        <v>40059650.960000001</v>
      </c>
      <c r="H1367" s="301">
        <v>37146586.509999998</v>
      </c>
      <c r="I1367" s="302">
        <v>412.73985011111114</v>
      </c>
      <c r="J1367" s="302">
        <v>92.728183146406522</v>
      </c>
    </row>
    <row r="1368" spans="1:10" ht="57" customHeight="1" x14ac:dyDescent="0.25">
      <c r="A1368" s="299" t="s">
        <v>277</v>
      </c>
      <c r="B1368" s="300" t="s">
        <v>1190</v>
      </c>
      <c r="C1368" s="300" t="s">
        <v>1171</v>
      </c>
      <c r="D1368" s="300" t="s">
        <v>1805</v>
      </c>
      <c r="E1368" s="300" t="s">
        <v>278</v>
      </c>
      <c r="F1368" s="301">
        <v>9000000</v>
      </c>
      <c r="G1368" s="301">
        <v>40059650.960000001</v>
      </c>
      <c r="H1368" s="301">
        <v>37146586.509999998</v>
      </c>
      <c r="I1368" s="302">
        <v>412.73985011111114</v>
      </c>
      <c r="J1368" s="302">
        <v>92.728183146406522</v>
      </c>
    </row>
    <row r="1369" spans="1:10" ht="23.25" customHeight="1" x14ac:dyDescent="0.25">
      <c r="A1369" s="299" t="s">
        <v>342</v>
      </c>
      <c r="B1369" s="300" t="s">
        <v>1190</v>
      </c>
      <c r="C1369" s="300" t="s">
        <v>1171</v>
      </c>
      <c r="D1369" s="300" t="s">
        <v>1805</v>
      </c>
      <c r="E1369" s="300" t="s">
        <v>343</v>
      </c>
      <c r="F1369" s="301">
        <v>9000000</v>
      </c>
      <c r="G1369" s="301">
        <v>40059650.960000001</v>
      </c>
      <c r="H1369" s="301">
        <v>37146586.509999998</v>
      </c>
      <c r="I1369" s="302">
        <v>412.73985011111114</v>
      </c>
      <c r="J1369" s="302">
        <v>92.728183146406522</v>
      </c>
    </row>
    <row r="1370" spans="1:10" ht="57" customHeight="1" x14ac:dyDescent="0.25">
      <c r="A1370" s="299" t="s">
        <v>786</v>
      </c>
      <c r="B1370" s="300" t="s">
        <v>1190</v>
      </c>
      <c r="C1370" s="300" t="s">
        <v>1171</v>
      </c>
      <c r="D1370" s="300" t="s">
        <v>1806</v>
      </c>
      <c r="E1370" s="300"/>
      <c r="F1370" s="301">
        <v>94545500</v>
      </c>
      <c r="G1370" s="301">
        <v>103684400</v>
      </c>
      <c r="H1370" s="301">
        <v>99486062.239999995</v>
      </c>
      <c r="I1370" s="302">
        <v>105.22559216461916</v>
      </c>
      <c r="J1370" s="302">
        <v>95.950849153778194</v>
      </c>
    </row>
    <row r="1371" spans="1:10" ht="57" customHeight="1" x14ac:dyDescent="0.25">
      <c r="A1371" s="299" t="s">
        <v>277</v>
      </c>
      <c r="B1371" s="300" t="s">
        <v>1190</v>
      </c>
      <c r="C1371" s="300" t="s">
        <v>1171</v>
      </c>
      <c r="D1371" s="300" t="s">
        <v>1806</v>
      </c>
      <c r="E1371" s="300" t="s">
        <v>278</v>
      </c>
      <c r="F1371" s="301">
        <v>94545500</v>
      </c>
      <c r="G1371" s="301">
        <v>103684400</v>
      </c>
      <c r="H1371" s="301">
        <v>99486062.239999995</v>
      </c>
      <c r="I1371" s="302">
        <v>105.22559216461916</v>
      </c>
      <c r="J1371" s="302">
        <v>95.950849153778194</v>
      </c>
    </row>
    <row r="1372" spans="1:10" ht="23.25" customHeight="1" x14ac:dyDescent="0.25">
      <c r="A1372" s="299" t="s">
        <v>342</v>
      </c>
      <c r="B1372" s="300" t="s">
        <v>1190</v>
      </c>
      <c r="C1372" s="300" t="s">
        <v>1171</v>
      </c>
      <c r="D1372" s="300" t="s">
        <v>1806</v>
      </c>
      <c r="E1372" s="300" t="s">
        <v>343</v>
      </c>
      <c r="F1372" s="301">
        <v>94545500</v>
      </c>
      <c r="G1372" s="301">
        <v>103684400</v>
      </c>
      <c r="H1372" s="301">
        <v>99486062.239999995</v>
      </c>
      <c r="I1372" s="302">
        <v>105.22559216461916</v>
      </c>
      <c r="J1372" s="302">
        <v>95.950849153778194</v>
      </c>
    </row>
    <row r="1373" spans="1:10" ht="57" customHeight="1" x14ac:dyDescent="0.25">
      <c r="A1373" s="299" t="s">
        <v>1807</v>
      </c>
      <c r="B1373" s="300" t="s">
        <v>1190</v>
      </c>
      <c r="C1373" s="300" t="s">
        <v>1171</v>
      </c>
      <c r="D1373" s="300" t="s">
        <v>1808</v>
      </c>
      <c r="E1373" s="300"/>
      <c r="F1373" s="301">
        <v>0</v>
      </c>
      <c r="G1373" s="301">
        <v>19382900</v>
      </c>
      <c r="H1373" s="301">
        <v>19382775.370000001</v>
      </c>
      <c r="I1373" s="302">
        <v>0</v>
      </c>
      <c r="J1373" s="302">
        <v>99.999357010560857</v>
      </c>
    </row>
    <row r="1374" spans="1:10" ht="57" customHeight="1" x14ac:dyDescent="0.25">
      <c r="A1374" s="299" t="s">
        <v>1780</v>
      </c>
      <c r="B1374" s="300" t="s">
        <v>1190</v>
      </c>
      <c r="C1374" s="300" t="s">
        <v>1171</v>
      </c>
      <c r="D1374" s="300" t="s">
        <v>1809</v>
      </c>
      <c r="E1374" s="300"/>
      <c r="F1374" s="301">
        <v>0</v>
      </c>
      <c r="G1374" s="301">
        <v>19382900</v>
      </c>
      <c r="H1374" s="301">
        <v>19382775.370000001</v>
      </c>
      <c r="I1374" s="302">
        <v>0</v>
      </c>
      <c r="J1374" s="302">
        <v>99.999357010560857</v>
      </c>
    </row>
    <row r="1375" spans="1:10" ht="57" customHeight="1" x14ac:dyDescent="0.25">
      <c r="A1375" s="299" t="s">
        <v>277</v>
      </c>
      <c r="B1375" s="300" t="s">
        <v>1190</v>
      </c>
      <c r="C1375" s="300" t="s">
        <v>1171</v>
      </c>
      <c r="D1375" s="300" t="s">
        <v>1809</v>
      </c>
      <c r="E1375" s="300" t="s">
        <v>278</v>
      </c>
      <c r="F1375" s="301">
        <v>0</v>
      </c>
      <c r="G1375" s="301">
        <v>19382900</v>
      </c>
      <c r="H1375" s="301">
        <v>19382775.370000001</v>
      </c>
      <c r="I1375" s="302">
        <v>0</v>
      </c>
      <c r="J1375" s="302">
        <v>99.999357010560857</v>
      </c>
    </row>
    <row r="1376" spans="1:10" ht="23.25" customHeight="1" x14ac:dyDescent="0.25">
      <c r="A1376" s="299" t="s">
        <v>279</v>
      </c>
      <c r="B1376" s="300" t="s">
        <v>1190</v>
      </c>
      <c r="C1376" s="300" t="s">
        <v>1171</v>
      </c>
      <c r="D1376" s="300" t="s">
        <v>1809</v>
      </c>
      <c r="E1376" s="300" t="s">
        <v>280</v>
      </c>
      <c r="F1376" s="301">
        <v>0</v>
      </c>
      <c r="G1376" s="301">
        <v>15920000</v>
      </c>
      <c r="H1376" s="301">
        <v>15919875.369999999</v>
      </c>
      <c r="I1376" s="302">
        <v>0</v>
      </c>
      <c r="J1376" s="302">
        <v>99.9992171482412</v>
      </c>
    </row>
    <row r="1377" spans="1:10" ht="23.25" customHeight="1" x14ac:dyDescent="0.25">
      <c r="A1377" s="299" t="s">
        <v>342</v>
      </c>
      <c r="B1377" s="300" t="s">
        <v>1190</v>
      </c>
      <c r="C1377" s="300" t="s">
        <v>1171</v>
      </c>
      <c r="D1377" s="300" t="s">
        <v>1809</v>
      </c>
      <c r="E1377" s="300" t="s">
        <v>343</v>
      </c>
      <c r="F1377" s="301">
        <v>0</v>
      </c>
      <c r="G1377" s="301">
        <v>3462900</v>
      </c>
      <c r="H1377" s="301">
        <v>3462900</v>
      </c>
      <c r="I1377" s="302">
        <v>0</v>
      </c>
      <c r="J1377" s="302">
        <v>100</v>
      </c>
    </row>
    <row r="1378" spans="1:10" ht="45.75" customHeight="1" x14ac:dyDescent="0.25">
      <c r="A1378" s="299" t="s">
        <v>1740</v>
      </c>
      <c r="B1378" s="300" t="s">
        <v>1190</v>
      </c>
      <c r="C1378" s="300" t="s">
        <v>1171</v>
      </c>
      <c r="D1378" s="300" t="s">
        <v>975</v>
      </c>
      <c r="E1378" s="300"/>
      <c r="F1378" s="301">
        <v>224847560</v>
      </c>
      <c r="G1378" s="301">
        <v>189381000</v>
      </c>
      <c r="H1378" s="301">
        <v>189380931.47</v>
      </c>
      <c r="I1378" s="302">
        <v>84.226367175165251</v>
      </c>
      <c r="J1378" s="302">
        <v>99.999963813687756</v>
      </c>
    </row>
    <row r="1379" spans="1:10" ht="90.75" customHeight="1" x14ac:dyDescent="0.25">
      <c r="A1379" s="299" t="s">
        <v>1741</v>
      </c>
      <c r="B1379" s="300" t="s">
        <v>1190</v>
      </c>
      <c r="C1379" s="300" t="s">
        <v>1171</v>
      </c>
      <c r="D1379" s="300" t="s">
        <v>1235</v>
      </c>
      <c r="E1379" s="300"/>
      <c r="F1379" s="301">
        <v>0</v>
      </c>
      <c r="G1379" s="301">
        <v>0</v>
      </c>
      <c r="H1379" s="301">
        <v>0</v>
      </c>
      <c r="I1379" s="302">
        <v>0</v>
      </c>
      <c r="J1379" s="302">
        <v>0</v>
      </c>
    </row>
    <row r="1380" spans="1:10" ht="57" customHeight="1" x14ac:dyDescent="0.25">
      <c r="A1380" s="299" t="s">
        <v>1410</v>
      </c>
      <c r="B1380" s="300" t="s">
        <v>1190</v>
      </c>
      <c r="C1380" s="300" t="s">
        <v>1171</v>
      </c>
      <c r="D1380" s="300" t="s">
        <v>1411</v>
      </c>
      <c r="E1380" s="300"/>
      <c r="F1380" s="301">
        <v>0</v>
      </c>
      <c r="G1380" s="301">
        <v>0</v>
      </c>
      <c r="H1380" s="301">
        <v>0</v>
      </c>
      <c r="I1380" s="302">
        <v>0</v>
      </c>
      <c r="J1380" s="302">
        <v>0</v>
      </c>
    </row>
    <row r="1381" spans="1:10" ht="57" customHeight="1" x14ac:dyDescent="0.25">
      <c r="A1381" s="299" t="s">
        <v>277</v>
      </c>
      <c r="B1381" s="300" t="s">
        <v>1190</v>
      </c>
      <c r="C1381" s="300" t="s">
        <v>1171</v>
      </c>
      <c r="D1381" s="300" t="s">
        <v>1411</v>
      </c>
      <c r="E1381" s="300" t="s">
        <v>278</v>
      </c>
      <c r="F1381" s="301">
        <v>0</v>
      </c>
      <c r="G1381" s="301">
        <v>0</v>
      </c>
      <c r="H1381" s="301">
        <v>0</v>
      </c>
      <c r="I1381" s="302">
        <v>0</v>
      </c>
      <c r="J1381" s="302">
        <v>0</v>
      </c>
    </row>
    <row r="1382" spans="1:10" ht="23.25" customHeight="1" x14ac:dyDescent="0.25">
      <c r="A1382" s="299" t="s">
        <v>279</v>
      </c>
      <c r="B1382" s="300" t="s">
        <v>1190</v>
      </c>
      <c r="C1382" s="300" t="s">
        <v>1171</v>
      </c>
      <c r="D1382" s="300" t="s">
        <v>1411</v>
      </c>
      <c r="E1382" s="300" t="s">
        <v>280</v>
      </c>
      <c r="F1382" s="301">
        <v>0</v>
      </c>
      <c r="G1382" s="301">
        <v>0</v>
      </c>
      <c r="H1382" s="301">
        <v>0</v>
      </c>
      <c r="I1382" s="302">
        <v>0</v>
      </c>
      <c r="J1382" s="302">
        <v>0</v>
      </c>
    </row>
    <row r="1383" spans="1:10" ht="68.25" customHeight="1" x14ac:dyDescent="0.25">
      <c r="A1383" s="299" t="s">
        <v>1244</v>
      </c>
      <c r="B1383" s="300" t="s">
        <v>1190</v>
      </c>
      <c r="C1383" s="300" t="s">
        <v>1171</v>
      </c>
      <c r="D1383" s="300" t="s">
        <v>1245</v>
      </c>
      <c r="E1383" s="300"/>
      <c r="F1383" s="301">
        <v>0</v>
      </c>
      <c r="G1383" s="301">
        <v>0</v>
      </c>
      <c r="H1383" s="301">
        <v>0</v>
      </c>
      <c r="I1383" s="302">
        <v>0</v>
      </c>
      <c r="J1383" s="302">
        <v>0</v>
      </c>
    </row>
    <row r="1384" spans="1:10" ht="45.75" customHeight="1" x14ac:dyDescent="0.25">
      <c r="A1384" s="299" t="s">
        <v>245</v>
      </c>
      <c r="B1384" s="300" t="s">
        <v>1190</v>
      </c>
      <c r="C1384" s="300" t="s">
        <v>1171</v>
      </c>
      <c r="D1384" s="300" t="s">
        <v>1245</v>
      </c>
      <c r="E1384" s="300" t="s">
        <v>246</v>
      </c>
      <c r="F1384" s="301">
        <v>0</v>
      </c>
      <c r="G1384" s="301">
        <v>0</v>
      </c>
      <c r="H1384" s="301">
        <v>0</v>
      </c>
      <c r="I1384" s="302">
        <v>0</v>
      </c>
      <c r="J1384" s="302">
        <v>0</v>
      </c>
    </row>
    <row r="1385" spans="1:10" ht="45.75" customHeight="1" x14ac:dyDescent="0.25">
      <c r="A1385" s="299" t="s">
        <v>247</v>
      </c>
      <c r="B1385" s="300" t="s">
        <v>1190</v>
      </c>
      <c r="C1385" s="300" t="s">
        <v>1171</v>
      </c>
      <c r="D1385" s="300" t="s">
        <v>1245</v>
      </c>
      <c r="E1385" s="300" t="s">
        <v>248</v>
      </c>
      <c r="F1385" s="301">
        <v>0</v>
      </c>
      <c r="G1385" s="301">
        <v>0</v>
      </c>
      <c r="H1385" s="301">
        <v>0</v>
      </c>
      <c r="I1385" s="302">
        <v>0</v>
      </c>
      <c r="J1385" s="302">
        <v>0</v>
      </c>
    </row>
    <row r="1386" spans="1:10" ht="57" customHeight="1" x14ac:dyDescent="0.25">
      <c r="A1386" s="299" t="s">
        <v>277</v>
      </c>
      <c r="B1386" s="300" t="s">
        <v>1190</v>
      </c>
      <c r="C1386" s="300" t="s">
        <v>1171</v>
      </c>
      <c r="D1386" s="300" t="s">
        <v>1245</v>
      </c>
      <c r="E1386" s="300" t="s">
        <v>278</v>
      </c>
      <c r="F1386" s="301">
        <v>0</v>
      </c>
      <c r="G1386" s="301">
        <v>0</v>
      </c>
      <c r="H1386" s="301">
        <v>0</v>
      </c>
      <c r="I1386" s="302">
        <v>0</v>
      </c>
      <c r="J1386" s="302">
        <v>0</v>
      </c>
    </row>
    <row r="1387" spans="1:10" ht="23.25" customHeight="1" x14ac:dyDescent="0.25">
      <c r="A1387" s="299" t="s">
        <v>279</v>
      </c>
      <c r="B1387" s="300" t="s">
        <v>1190</v>
      </c>
      <c r="C1387" s="300" t="s">
        <v>1171</v>
      </c>
      <c r="D1387" s="300" t="s">
        <v>1245</v>
      </c>
      <c r="E1387" s="300" t="s">
        <v>280</v>
      </c>
      <c r="F1387" s="301">
        <v>0</v>
      </c>
      <c r="G1387" s="301">
        <v>0</v>
      </c>
      <c r="H1387" s="301">
        <v>0</v>
      </c>
      <c r="I1387" s="302">
        <v>0</v>
      </c>
      <c r="J1387" s="302">
        <v>0</v>
      </c>
    </row>
    <row r="1388" spans="1:10" ht="23.25" customHeight="1" x14ac:dyDescent="0.25">
      <c r="A1388" s="299" t="s">
        <v>360</v>
      </c>
      <c r="B1388" s="300" t="s">
        <v>1190</v>
      </c>
      <c r="C1388" s="300" t="s">
        <v>1171</v>
      </c>
      <c r="D1388" s="300" t="s">
        <v>976</v>
      </c>
      <c r="E1388" s="300"/>
      <c r="F1388" s="301">
        <v>224847560</v>
      </c>
      <c r="G1388" s="301">
        <v>189381000</v>
      </c>
      <c r="H1388" s="301">
        <v>189380931.47</v>
      </c>
      <c r="I1388" s="302">
        <v>84.226367175165251</v>
      </c>
      <c r="J1388" s="302">
        <v>99.999963813687756</v>
      </c>
    </row>
    <row r="1389" spans="1:10" ht="102" customHeight="1" x14ac:dyDescent="0.25">
      <c r="A1389" s="299" t="s">
        <v>1412</v>
      </c>
      <c r="B1389" s="300" t="s">
        <v>1190</v>
      </c>
      <c r="C1389" s="300" t="s">
        <v>1171</v>
      </c>
      <c r="D1389" s="300" t="s">
        <v>1413</v>
      </c>
      <c r="E1389" s="300"/>
      <c r="F1389" s="301">
        <v>0</v>
      </c>
      <c r="G1389" s="301">
        <v>0</v>
      </c>
      <c r="H1389" s="301">
        <v>0</v>
      </c>
      <c r="I1389" s="302">
        <v>0</v>
      </c>
      <c r="J1389" s="302">
        <v>0</v>
      </c>
    </row>
    <row r="1390" spans="1:10" ht="57" customHeight="1" x14ac:dyDescent="0.25">
      <c r="A1390" s="299" t="s">
        <v>277</v>
      </c>
      <c r="B1390" s="300" t="s">
        <v>1190</v>
      </c>
      <c r="C1390" s="300" t="s">
        <v>1171</v>
      </c>
      <c r="D1390" s="300" t="s">
        <v>1413</v>
      </c>
      <c r="E1390" s="300" t="s">
        <v>278</v>
      </c>
      <c r="F1390" s="301">
        <v>0</v>
      </c>
      <c r="G1390" s="301">
        <v>0</v>
      </c>
      <c r="H1390" s="301">
        <v>0</v>
      </c>
      <c r="I1390" s="302">
        <v>0</v>
      </c>
      <c r="J1390" s="302">
        <v>0</v>
      </c>
    </row>
    <row r="1391" spans="1:10" ht="23.25" customHeight="1" x14ac:dyDescent="0.25">
      <c r="A1391" s="299" t="s">
        <v>279</v>
      </c>
      <c r="B1391" s="300" t="s">
        <v>1190</v>
      </c>
      <c r="C1391" s="300" t="s">
        <v>1171</v>
      </c>
      <c r="D1391" s="300" t="s">
        <v>1413</v>
      </c>
      <c r="E1391" s="300" t="s">
        <v>280</v>
      </c>
      <c r="F1391" s="301">
        <v>0</v>
      </c>
      <c r="G1391" s="301">
        <v>0</v>
      </c>
      <c r="H1391" s="301">
        <v>0</v>
      </c>
      <c r="I1391" s="302">
        <v>0</v>
      </c>
      <c r="J1391" s="302">
        <v>0</v>
      </c>
    </row>
    <row r="1392" spans="1:10" ht="68.25" customHeight="1" x14ac:dyDescent="0.25">
      <c r="A1392" s="299" t="s">
        <v>1810</v>
      </c>
      <c r="B1392" s="300" t="s">
        <v>1190</v>
      </c>
      <c r="C1392" s="300" t="s">
        <v>1171</v>
      </c>
      <c r="D1392" s="300" t="s">
        <v>784</v>
      </c>
      <c r="E1392" s="300"/>
      <c r="F1392" s="301">
        <v>224847560</v>
      </c>
      <c r="G1392" s="301">
        <v>189381000</v>
      </c>
      <c r="H1392" s="301">
        <v>189380931.47</v>
      </c>
      <c r="I1392" s="302">
        <v>84.226367175165251</v>
      </c>
      <c r="J1392" s="302">
        <v>99.999963813687756</v>
      </c>
    </row>
    <row r="1393" spans="1:10" ht="45.75" customHeight="1" x14ac:dyDescent="0.25">
      <c r="A1393" s="299" t="s">
        <v>245</v>
      </c>
      <c r="B1393" s="300" t="s">
        <v>1190</v>
      </c>
      <c r="C1393" s="300" t="s">
        <v>1171</v>
      </c>
      <c r="D1393" s="300" t="s">
        <v>784</v>
      </c>
      <c r="E1393" s="300" t="s">
        <v>246</v>
      </c>
      <c r="F1393" s="301">
        <v>224847560</v>
      </c>
      <c r="G1393" s="301">
        <v>189381000</v>
      </c>
      <c r="H1393" s="301">
        <v>189380931.47</v>
      </c>
      <c r="I1393" s="302">
        <v>84.226367175165251</v>
      </c>
      <c r="J1393" s="302">
        <v>99.999963813687756</v>
      </c>
    </row>
    <row r="1394" spans="1:10" ht="45.75" customHeight="1" x14ac:dyDescent="0.25">
      <c r="A1394" s="299" t="s">
        <v>247</v>
      </c>
      <c r="B1394" s="300" t="s">
        <v>1190</v>
      </c>
      <c r="C1394" s="300" t="s">
        <v>1171</v>
      </c>
      <c r="D1394" s="300" t="s">
        <v>784</v>
      </c>
      <c r="E1394" s="300" t="s">
        <v>248</v>
      </c>
      <c r="F1394" s="301">
        <v>224847560</v>
      </c>
      <c r="G1394" s="301">
        <v>189381000</v>
      </c>
      <c r="H1394" s="301">
        <v>189380931.47</v>
      </c>
      <c r="I1394" s="302">
        <v>84.226367175165251</v>
      </c>
      <c r="J1394" s="302">
        <v>99.999963813687756</v>
      </c>
    </row>
    <row r="1395" spans="1:10" ht="23.25" customHeight="1" x14ac:dyDescent="0.25">
      <c r="A1395" s="299" t="s">
        <v>1516</v>
      </c>
      <c r="B1395" s="300" t="s">
        <v>1190</v>
      </c>
      <c r="C1395" s="300" t="s">
        <v>1171</v>
      </c>
      <c r="D1395" s="300" t="s">
        <v>977</v>
      </c>
      <c r="E1395" s="300"/>
      <c r="F1395" s="301">
        <v>0</v>
      </c>
      <c r="G1395" s="301">
        <v>0</v>
      </c>
      <c r="H1395" s="301">
        <v>0</v>
      </c>
      <c r="I1395" s="302">
        <v>0</v>
      </c>
      <c r="J1395" s="302">
        <v>0</v>
      </c>
    </row>
    <row r="1396" spans="1:10" ht="57" customHeight="1" x14ac:dyDescent="0.25">
      <c r="A1396" s="299" t="s">
        <v>1246</v>
      </c>
      <c r="B1396" s="300" t="s">
        <v>1190</v>
      </c>
      <c r="C1396" s="300" t="s">
        <v>1171</v>
      </c>
      <c r="D1396" s="300" t="s">
        <v>978</v>
      </c>
      <c r="E1396" s="300"/>
      <c r="F1396" s="301">
        <v>0</v>
      </c>
      <c r="G1396" s="301">
        <v>0</v>
      </c>
      <c r="H1396" s="301">
        <v>0</v>
      </c>
      <c r="I1396" s="302">
        <v>0</v>
      </c>
      <c r="J1396" s="302">
        <v>0</v>
      </c>
    </row>
    <row r="1397" spans="1:10" ht="45.75" customHeight="1" x14ac:dyDescent="0.25">
      <c r="A1397" s="299" t="s">
        <v>1247</v>
      </c>
      <c r="B1397" s="300" t="s">
        <v>1190</v>
      </c>
      <c r="C1397" s="300" t="s">
        <v>1171</v>
      </c>
      <c r="D1397" s="300" t="s">
        <v>785</v>
      </c>
      <c r="E1397" s="300"/>
      <c r="F1397" s="301">
        <v>0</v>
      </c>
      <c r="G1397" s="301">
        <v>0</v>
      </c>
      <c r="H1397" s="301">
        <v>0</v>
      </c>
      <c r="I1397" s="302">
        <v>0</v>
      </c>
      <c r="J1397" s="302">
        <v>0</v>
      </c>
    </row>
    <row r="1398" spans="1:10" ht="57" customHeight="1" x14ac:dyDescent="0.25">
      <c r="A1398" s="299" t="s">
        <v>277</v>
      </c>
      <c r="B1398" s="300" t="s">
        <v>1190</v>
      </c>
      <c r="C1398" s="300" t="s">
        <v>1171</v>
      </c>
      <c r="D1398" s="300" t="s">
        <v>785</v>
      </c>
      <c r="E1398" s="300" t="s">
        <v>278</v>
      </c>
      <c r="F1398" s="301">
        <v>0</v>
      </c>
      <c r="G1398" s="301">
        <v>0</v>
      </c>
      <c r="H1398" s="301">
        <v>0</v>
      </c>
      <c r="I1398" s="302">
        <v>0</v>
      </c>
      <c r="J1398" s="302">
        <v>0</v>
      </c>
    </row>
    <row r="1399" spans="1:10" ht="23.25" customHeight="1" x14ac:dyDescent="0.25">
      <c r="A1399" s="299" t="s">
        <v>342</v>
      </c>
      <c r="B1399" s="300" t="s">
        <v>1190</v>
      </c>
      <c r="C1399" s="300" t="s">
        <v>1171</v>
      </c>
      <c r="D1399" s="300" t="s">
        <v>785</v>
      </c>
      <c r="E1399" s="300" t="s">
        <v>343</v>
      </c>
      <c r="F1399" s="301">
        <v>0</v>
      </c>
      <c r="G1399" s="301">
        <v>0</v>
      </c>
      <c r="H1399" s="301">
        <v>0</v>
      </c>
      <c r="I1399" s="302">
        <v>0</v>
      </c>
      <c r="J1399" s="302">
        <v>0</v>
      </c>
    </row>
    <row r="1400" spans="1:10" ht="57" customHeight="1" x14ac:dyDescent="0.25">
      <c r="A1400" s="299" t="s">
        <v>786</v>
      </c>
      <c r="B1400" s="300" t="s">
        <v>1190</v>
      </c>
      <c r="C1400" s="300" t="s">
        <v>1171</v>
      </c>
      <c r="D1400" s="300" t="s">
        <v>787</v>
      </c>
      <c r="E1400" s="300"/>
      <c r="F1400" s="301">
        <v>0</v>
      </c>
      <c r="G1400" s="301">
        <v>0</v>
      </c>
      <c r="H1400" s="301">
        <v>0</v>
      </c>
      <c r="I1400" s="302">
        <v>0</v>
      </c>
      <c r="J1400" s="302">
        <v>0</v>
      </c>
    </row>
    <row r="1401" spans="1:10" ht="57" customHeight="1" x14ac:dyDescent="0.25">
      <c r="A1401" s="299" t="s">
        <v>277</v>
      </c>
      <c r="B1401" s="300" t="s">
        <v>1190</v>
      </c>
      <c r="C1401" s="300" t="s">
        <v>1171</v>
      </c>
      <c r="D1401" s="300" t="s">
        <v>787</v>
      </c>
      <c r="E1401" s="300" t="s">
        <v>278</v>
      </c>
      <c r="F1401" s="301">
        <v>0</v>
      </c>
      <c r="G1401" s="301">
        <v>0</v>
      </c>
      <c r="H1401" s="301">
        <v>0</v>
      </c>
      <c r="I1401" s="302">
        <v>0</v>
      </c>
      <c r="J1401" s="302">
        <v>0</v>
      </c>
    </row>
    <row r="1402" spans="1:10" ht="23.25" customHeight="1" x14ac:dyDescent="0.25">
      <c r="A1402" s="299" t="s">
        <v>342</v>
      </c>
      <c r="B1402" s="300" t="s">
        <v>1190</v>
      </c>
      <c r="C1402" s="300" t="s">
        <v>1171</v>
      </c>
      <c r="D1402" s="300" t="s">
        <v>787</v>
      </c>
      <c r="E1402" s="300" t="s">
        <v>343</v>
      </c>
      <c r="F1402" s="301">
        <v>0</v>
      </c>
      <c r="G1402" s="301">
        <v>0</v>
      </c>
      <c r="H1402" s="301">
        <v>0</v>
      </c>
      <c r="I1402" s="302">
        <v>0</v>
      </c>
      <c r="J1402" s="302">
        <v>0</v>
      </c>
    </row>
    <row r="1403" spans="1:10" ht="34.5" customHeight="1" x14ac:dyDescent="0.25">
      <c r="A1403" s="299" t="s">
        <v>846</v>
      </c>
      <c r="B1403" s="300" t="s">
        <v>1190</v>
      </c>
      <c r="C1403" s="300" t="s">
        <v>1171</v>
      </c>
      <c r="D1403" s="300" t="s">
        <v>364</v>
      </c>
      <c r="E1403" s="300"/>
      <c r="F1403" s="301">
        <v>0</v>
      </c>
      <c r="G1403" s="301">
        <v>0</v>
      </c>
      <c r="H1403" s="301">
        <v>0</v>
      </c>
      <c r="I1403" s="302">
        <v>0</v>
      </c>
      <c r="J1403" s="302">
        <v>0</v>
      </c>
    </row>
    <row r="1404" spans="1:10" ht="34.5" customHeight="1" x14ac:dyDescent="0.25">
      <c r="A1404" s="299" t="s">
        <v>1773</v>
      </c>
      <c r="B1404" s="300" t="s">
        <v>1190</v>
      </c>
      <c r="C1404" s="300" t="s">
        <v>1171</v>
      </c>
      <c r="D1404" s="300" t="s">
        <v>365</v>
      </c>
      <c r="E1404" s="300"/>
      <c r="F1404" s="301">
        <v>0</v>
      </c>
      <c r="G1404" s="301">
        <v>0</v>
      </c>
      <c r="H1404" s="301">
        <v>0</v>
      </c>
      <c r="I1404" s="302">
        <v>0</v>
      </c>
      <c r="J1404" s="302">
        <v>0</v>
      </c>
    </row>
    <row r="1405" spans="1:10" ht="79.5" customHeight="1" x14ac:dyDescent="0.25">
      <c r="A1405" s="299" t="s">
        <v>990</v>
      </c>
      <c r="B1405" s="300" t="s">
        <v>1190</v>
      </c>
      <c r="C1405" s="300" t="s">
        <v>1171</v>
      </c>
      <c r="D1405" s="300" t="s">
        <v>366</v>
      </c>
      <c r="E1405" s="300"/>
      <c r="F1405" s="301">
        <v>0</v>
      </c>
      <c r="G1405" s="301">
        <v>0</v>
      </c>
      <c r="H1405" s="301">
        <v>0</v>
      </c>
      <c r="I1405" s="302">
        <v>0</v>
      </c>
      <c r="J1405" s="302">
        <v>0</v>
      </c>
    </row>
    <row r="1406" spans="1:10" ht="113.25" customHeight="1" x14ac:dyDescent="0.25">
      <c r="A1406" s="299" t="s">
        <v>814</v>
      </c>
      <c r="B1406" s="300" t="s">
        <v>1190</v>
      </c>
      <c r="C1406" s="300" t="s">
        <v>1171</v>
      </c>
      <c r="D1406" s="300" t="s">
        <v>815</v>
      </c>
      <c r="E1406" s="300"/>
      <c r="F1406" s="301">
        <v>0</v>
      </c>
      <c r="G1406" s="301">
        <v>0</v>
      </c>
      <c r="H1406" s="301">
        <v>0</v>
      </c>
      <c r="I1406" s="302">
        <v>0</v>
      </c>
      <c r="J1406" s="302">
        <v>0</v>
      </c>
    </row>
    <row r="1407" spans="1:10" ht="57" customHeight="1" x14ac:dyDescent="0.25">
      <c r="A1407" s="299" t="s">
        <v>277</v>
      </c>
      <c r="B1407" s="300" t="s">
        <v>1190</v>
      </c>
      <c r="C1407" s="300" t="s">
        <v>1171</v>
      </c>
      <c r="D1407" s="300" t="s">
        <v>815</v>
      </c>
      <c r="E1407" s="300" t="s">
        <v>278</v>
      </c>
      <c r="F1407" s="301">
        <v>0</v>
      </c>
      <c r="G1407" s="301">
        <v>0</v>
      </c>
      <c r="H1407" s="301">
        <v>0</v>
      </c>
      <c r="I1407" s="302">
        <v>0</v>
      </c>
      <c r="J1407" s="302">
        <v>0</v>
      </c>
    </row>
    <row r="1408" spans="1:10" ht="23.25" customHeight="1" x14ac:dyDescent="0.25">
      <c r="A1408" s="299" t="s">
        <v>279</v>
      </c>
      <c r="B1408" s="300" t="s">
        <v>1190</v>
      </c>
      <c r="C1408" s="300" t="s">
        <v>1171</v>
      </c>
      <c r="D1408" s="300" t="s">
        <v>815</v>
      </c>
      <c r="E1408" s="300" t="s">
        <v>280</v>
      </c>
      <c r="F1408" s="301">
        <v>0</v>
      </c>
      <c r="G1408" s="301">
        <v>0</v>
      </c>
      <c r="H1408" s="301">
        <v>0</v>
      </c>
      <c r="I1408" s="302">
        <v>0</v>
      </c>
      <c r="J1408" s="302">
        <v>0</v>
      </c>
    </row>
    <row r="1409" spans="1:10" ht="57" customHeight="1" x14ac:dyDescent="0.25">
      <c r="A1409" s="299" t="s">
        <v>890</v>
      </c>
      <c r="B1409" s="300" t="s">
        <v>1190</v>
      </c>
      <c r="C1409" s="300" t="s">
        <v>1171</v>
      </c>
      <c r="D1409" s="300" t="s">
        <v>385</v>
      </c>
      <c r="E1409" s="300"/>
      <c r="F1409" s="301">
        <v>2130000</v>
      </c>
      <c r="G1409" s="301">
        <v>2130000</v>
      </c>
      <c r="H1409" s="301">
        <v>2108694.0299999998</v>
      </c>
      <c r="I1409" s="302">
        <v>98.999719718309848</v>
      </c>
      <c r="J1409" s="302">
        <v>98.999719718309848</v>
      </c>
    </row>
    <row r="1410" spans="1:10" ht="34.5" customHeight="1" x14ac:dyDescent="0.25">
      <c r="A1410" s="299" t="s">
        <v>893</v>
      </c>
      <c r="B1410" s="300" t="s">
        <v>1190</v>
      </c>
      <c r="C1410" s="300" t="s">
        <v>1171</v>
      </c>
      <c r="D1410" s="300" t="s">
        <v>386</v>
      </c>
      <c r="E1410" s="300"/>
      <c r="F1410" s="301">
        <v>2130000</v>
      </c>
      <c r="G1410" s="301">
        <v>2130000</v>
      </c>
      <c r="H1410" s="301">
        <v>2108694.0299999998</v>
      </c>
      <c r="I1410" s="302">
        <v>98.999719718309848</v>
      </c>
      <c r="J1410" s="302">
        <v>98.999719718309848</v>
      </c>
    </row>
    <row r="1411" spans="1:10" ht="79.5" customHeight="1" x14ac:dyDescent="0.25">
      <c r="A1411" s="299" t="s">
        <v>300</v>
      </c>
      <c r="B1411" s="300" t="s">
        <v>1190</v>
      </c>
      <c r="C1411" s="300" t="s">
        <v>1171</v>
      </c>
      <c r="D1411" s="300" t="s">
        <v>897</v>
      </c>
      <c r="E1411" s="300"/>
      <c r="F1411" s="301">
        <v>2130000</v>
      </c>
      <c r="G1411" s="301">
        <v>2130000</v>
      </c>
      <c r="H1411" s="301">
        <v>2108694.0299999998</v>
      </c>
      <c r="I1411" s="302">
        <v>98.999719718309848</v>
      </c>
      <c r="J1411" s="302">
        <v>98.999719718309848</v>
      </c>
    </row>
    <row r="1412" spans="1:10" ht="34.5" customHeight="1" x14ac:dyDescent="0.25">
      <c r="A1412" s="299" t="s">
        <v>702</v>
      </c>
      <c r="B1412" s="300" t="s">
        <v>1190</v>
      </c>
      <c r="C1412" s="300" t="s">
        <v>1171</v>
      </c>
      <c r="D1412" s="300" t="s">
        <v>703</v>
      </c>
      <c r="E1412" s="300"/>
      <c r="F1412" s="301">
        <v>2130000</v>
      </c>
      <c r="G1412" s="301">
        <v>2130000</v>
      </c>
      <c r="H1412" s="301">
        <v>2108694.0299999998</v>
      </c>
      <c r="I1412" s="302">
        <v>98.999719718309848</v>
      </c>
      <c r="J1412" s="302">
        <v>98.999719718309848</v>
      </c>
    </row>
    <row r="1413" spans="1:10" ht="57" customHeight="1" x14ac:dyDescent="0.25">
      <c r="A1413" s="299" t="s">
        <v>277</v>
      </c>
      <c r="B1413" s="300" t="s">
        <v>1190</v>
      </c>
      <c r="C1413" s="300" t="s">
        <v>1171</v>
      </c>
      <c r="D1413" s="300" t="s">
        <v>703</v>
      </c>
      <c r="E1413" s="300" t="s">
        <v>278</v>
      </c>
      <c r="F1413" s="301">
        <v>2130000</v>
      </c>
      <c r="G1413" s="301">
        <v>2130000</v>
      </c>
      <c r="H1413" s="301">
        <v>2108694.0299999998</v>
      </c>
      <c r="I1413" s="302">
        <v>98.999719718309848</v>
      </c>
      <c r="J1413" s="302">
        <v>98.999719718309848</v>
      </c>
    </row>
    <row r="1414" spans="1:10" ht="23.25" customHeight="1" x14ac:dyDescent="0.25">
      <c r="A1414" s="299" t="s">
        <v>279</v>
      </c>
      <c r="B1414" s="300" t="s">
        <v>1190</v>
      </c>
      <c r="C1414" s="300" t="s">
        <v>1171</v>
      </c>
      <c r="D1414" s="300" t="s">
        <v>703</v>
      </c>
      <c r="E1414" s="300" t="s">
        <v>280</v>
      </c>
      <c r="F1414" s="301">
        <v>2130000</v>
      </c>
      <c r="G1414" s="301">
        <v>2130000</v>
      </c>
      <c r="H1414" s="301">
        <v>2108694.0299999998</v>
      </c>
      <c r="I1414" s="302">
        <v>98.999719718309848</v>
      </c>
      <c r="J1414" s="302">
        <v>98.999719718309848</v>
      </c>
    </row>
    <row r="1415" spans="1:10" ht="23.25" customHeight="1" x14ac:dyDescent="0.25">
      <c r="A1415" s="299" t="s">
        <v>342</v>
      </c>
      <c r="B1415" s="300" t="s">
        <v>1190</v>
      </c>
      <c r="C1415" s="300" t="s">
        <v>1171</v>
      </c>
      <c r="D1415" s="300" t="s">
        <v>703</v>
      </c>
      <c r="E1415" s="300" t="s">
        <v>343</v>
      </c>
      <c r="F1415" s="301">
        <v>0</v>
      </c>
      <c r="G1415" s="301">
        <v>0</v>
      </c>
      <c r="H1415" s="301">
        <v>0</v>
      </c>
      <c r="I1415" s="302">
        <v>0</v>
      </c>
      <c r="J1415" s="302">
        <v>0</v>
      </c>
    </row>
    <row r="1416" spans="1:10" ht="23.25" customHeight="1" x14ac:dyDescent="0.25">
      <c r="A1416" s="299" t="s">
        <v>375</v>
      </c>
      <c r="B1416" s="300" t="s">
        <v>1190</v>
      </c>
      <c r="C1416" s="300" t="s">
        <v>1174</v>
      </c>
      <c r="D1416" s="300"/>
      <c r="E1416" s="300"/>
      <c r="F1416" s="301">
        <v>31406900</v>
      </c>
      <c r="G1416" s="301">
        <v>32703795</v>
      </c>
      <c r="H1416" s="301">
        <v>27842986.649999999</v>
      </c>
      <c r="I1416" s="302">
        <v>88.652451053749331</v>
      </c>
      <c r="J1416" s="302">
        <v>85.136867602062694</v>
      </c>
    </row>
    <row r="1417" spans="1:10" ht="23.25" customHeight="1" x14ac:dyDescent="0.25">
      <c r="A1417" s="299" t="s">
        <v>1512</v>
      </c>
      <c r="B1417" s="300" t="s">
        <v>1190</v>
      </c>
      <c r="C1417" s="300" t="s">
        <v>1174</v>
      </c>
      <c r="D1417" s="300" t="s">
        <v>341</v>
      </c>
      <c r="E1417" s="300"/>
      <c r="F1417" s="301">
        <v>31406900</v>
      </c>
      <c r="G1417" s="301">
        <v>32703795</v>
      </c>
      <c r="H1417" s="301">
        <v>27842986.649999999</v>
      </c>
      <c r="I1417" s="302">
        <v>88.652451053749331</v>
      </c>
      <c r="J1417" s="302">
        <v>85.136867602062694</v>
      </c>
    </row>
    <row r="1418" spans="1:10" ht="23.25" customHeight="1" x14ac:dyDescent="0.25">
      <c r="A1418" s="299" t="s">
        <v>361</v>
      </c>
      <c r="B1418" s="300" t="s">
        <v>1190</v>
      </c>
      <c r="C1418" s="300" t="s">
        <v>1174</v>
      </c>
      <c r="D1418" s="300" t="s">
        <v>979</v>
      </c>
      <c r="E1418" s="300"/>
      <c r="F1418" s="301">
        <v>31406900</v>
      </c>
      <c r="G1418" s="301">
        <v>32703795</v>
      </c>
      <c r="H1418" s="301">
        <v>27842986.649999999</v>
      </c>
      <c r="I1418" s="302">
        <v>88.652451053749331</v>
      </c>
      <c r="J1418" s="302">
        <v>85.136867602062694</v>
      </c>
    </row>
    <row r="1419" spans="1:10" ht="57" customHeight="1" x14ac:dyDescent="0.25">
      <c r="A1419" s="299" t="s">
        <v>260</v>
      </c>
      <c r="B1419" s="300" t="s">
        <v>1190</v>
      </c>
      <c r="C1419" s="300" t="s">
        <v>1174</v>
      </c>
      <c r="D1419" s="300" t="s">
        <v>980</v>
      </c>
      <c r="E1419" s="300"/>
      <c r="F1419" s="301">
        <v>31406900</v>
      </c>
      <c r="G1419" s="301">
        <v>32703795</v>
      </c>
      <c r="H1419" s="301">
        <v>27842986.649999999</v>
      </c>
      <c r="I1419" s="302">
        <v>88.652451053749331</v>
      </c>
      <c r="J1419" s="302">
        <v>85.136867602062694</v>
      </c>
    </row>
    <row r="1420" spans="1:10" ht="34.5" customHeight="1" x14ac:dyDescent="0.25">
      <c r="A1420" s="299" t="s">
        <v>258</v>
      </c>
      <c r="B1420" s="300" t="s">
        <v>1190</v>
      </c>
      <c r="C1420" s="300" t="s">
        <v>1174</v>
      </c>
      <c r="D1420" s="300" t="s">
        <v>790</v>
      </c>
      <c r="E1420" s="300"/>
      <c r="F1420" s="301">
        <v>31406900</v>
      </c>
      <c r="G1420" s="301">
        <v>32703795</v>
      </c>
      <c r="H1420" s="301">
        <v>27842986.649999999</v>
      </c>
      <c r="I1420" s="302">
        <v>88.652451053749331</v>
      </c>
      <c r="J1420" s="302">
        <v>85.136867602062694</v>
      </c>
    </row>
    <row r="1421" spans="1:10" ht="113.25" customHeight="1" x14ac:dyDescent="0.25">
      <c r="A1421" s="299" t="s">
        <v>242</v>
      </c>
      <c r="B1421" s="300" t="s">
        <v>1190</v>
      </c>
      <c r="C1421" s="300" t="s">
        <v>1174</v>
      </c>
      <c r="D1421" s="300" t="s">
        <v>790</v>
      </c>
      <c r="E1421" s="300" t="s">
        <v>218</v>
      </c>
      <c r="F1421" s="301">
        <v>30154200</v>
      </c>
      <c r="G1421" s="301">
        <v>31451095</v>
      </c>
      <c r="H1421" s="301">
        <v>26856604.940000001</v>
      </c>
      <c r="I1421" s="302">
        <v>89.064226343262305</v>
      </c>
      <c r="J1421" s="302">
        <v>85.391637206908072</v>
      </c>
    </row>
    <row r="1422" spans="1:10" ht="34.5" customHeight="1" x14ac:dyDescent="0.25">
      <c r="A1422" s="299" t="s">
        <v>243</v>
      </c>
      <c r="B1422" s="300" t="s">
        <v>1190</v>
      </c>
      <c r="C1422" s="300" t="s">
        <v>1174</v>
      </c>
      <c r="D1422" s="300" t="s">
        <v>790</v>
      </c>
      <c r="E1422" s="300" t="s">
        <v>220</v>
      </c>
      <c r="F1422" s="301">
        <v>30154200</v>
      </c>
      <c r="G1422" s="301">
        <v>31451095</v>
      </c>
      <c r="H1422" s="301">
        <v>26856604.940000001</v>
      </c>
      <c r="I1422" s="302">
        <v>89.064226343262305</v>
      </c>
      <c r="J1422" s="302">
        <v>85.391637206908072</v>
      </c>
    </row>
    <row r="1423" spans="1:10" ht="45.75" customHeight="1" x14ac:dyDescent="0.25">
      <c r="A1423" s="299" t="s">
        <v>245</v>
      </c>
      <c r="B1423" s="300" t="s">
        <v>1190</v>
      </c>
      <c r="C1423" s="300" t="s">
        <v>1174</v>
      </c>
      <c r="D1423" s="300" t="s">
        <v>790</v>
      </c>
      <c r="E1423" s="300" t="s">
        <v>246</v>
      </c>
      <c r="F1423" s="301">
        <v>1252700</v>
      </c>
      <c r="G1423" s="301">
        <v>1252700</v>
      </c>
      <c r="H1423" s="301">
        <v>986381.71</v>
      </c>
      <c r="I1423" s="302">
        <v>78.740457411990093</v>
      </c>
      <c r="J1423" s="302">
        <v>78.740457411990093</v>
      </c>
    </row>
    <row r="1424" spans="1:10" ht="45.75" customHeight="1" x14ac:dyDescent="0.25">
      <c r="A1424" s="299" t="s">
        <v>247</v>
      </c>
      <c r="B1424" s="300" t="s">
        <v>1190</v>
      </c>
      <c r="C1424" s="300" t="s">
        <v>1174</v>
      </c>
      <c r="D1424" s="300" t="s">
        <v>790</v>
      </c>
      <c r="E1424" s="300" t="s">
        <v>248</v>
      </c>
      <c r="F1424" s="301">
        <v>1252700</v>
      </c>
      <c r="G1424" s="301">
        <v>1252700</v>
      </c>
      <c r="H1424" s="301">
        <v>986381.71</v>
      </c>
      <c r="I1424" s="302">
        <v>78.740457411990093</v>
      </c>
      <c r="J1424" s="302">
        <v>78.740457411990093</v>
      </c>
    </row>
    <row r="1425" spans="1:10" ht="15" customHeight="1" x14ac:dyDescent="0.25">
      <c r="A1425" s="299" t="s">
        <v>1414</v>
      </c>
      <c r="B1425" s="300" t="s">
        <v>1198</v>
      </c>
      <c r="C1425" s="300"/>
      <c r="D1425" s="300"/>
      <c r="E1425" s="300"/>
      <c r="F1425" s="301">
        <v>202469200</v>
      </c>
      <c r="G1425" s="301">
        <v>199523200</v>
      </c>
      <c r="H1425" s="301">
        <v>187573434.93000001</v>
      </c>
      <c r="I1425" s="302">
        <v>92.642947633516599</v>
      </c>
      <c r="J1425" s="302">
        <v>94.010839305905279</v>
      </c>
    </row>
    <row r="1426" spans="1:10" ht="15" customHeight="1" x14ac:dyDescent="0.25">
      <c r="A1426" s="299" t="s">
        <v>376</v>
      </c>
      <c r="B1426" s="300" t="s">
        <v>1198</v>
      </c>
      <c r="C1426" s="300" t="s">
        <v>1171</v>
      </c>
      <c r="D1426" s="300"/>
      <c r="E1426" s="300"/>
      <c r="F1426" s="301">
        <v>17000000</v>
      </c>
      <c r="G1426" s="301">
        <v>15940000</v>
      </c>
      <c r="H1426" s="301">
        <v>15879844.539999999</v>
      </c>
      <c r="I1426" s="302">
        <v>93.410850235294106</v>
      </c>
      <c r="J1426" s="302">
        <v>99.622613174404009</v>
      </c>
    </row>
    <row r="1427" spans="1:10" ht="34.5" customHeight="1" x14ac:dyDescent="0.25">
      <c r="A1427" s="299" t="s">
        <v>846</v>
      </c>
      <c r="B1427" s="300" t="s">
        <v>1198</v>
      </c>
      <c r="C1427" s="300" t="s">
        <v>1171</v>
      </c>
      <c r="D1427" s="300" t="s">
        <v>364</v>
      </c>
      <c r="E1427" s="300"/>
      <c r="F1427" s="301">
        <v>14000000</v>
      </c>
      <c r="G1427" s="301">
        <v>12100000</v>
      </c>
      <c r="H1427" s="301">
        <v>12039844.539999999</v>
      </c>
      <c r="I1427" s="302">
        <v>85.998889571428563</v>
      </c>
      <c r="J1427" s="302">
        <v>99.502847438016516</v>
      </c>
    </row>
    <row r="1428" spans="1:10" ht="23.25" customHeight="1" x14ac:dyDescent="0.25">
      <c r="A1428" s="299" t="s">
        <v>847</v>
      </c>
      <c r="B1428" s="300" t="s">
        <v>1198</v>
      </c>
      <c r="C1428" s="300" t="s">
        <v>1171</v>
      </c>
      <c r="D1428" s="300" t="s">
        <v>398</v>
      </c>
      <c r="E1428" s="300"/>
      <c r="F1428" s="301">
        <v>14000000</v>
      </c>
      <c r="G1428" s="301">
        <v>12100000</v>
      </c>
      <c r="H1428" s="301">
        <v>12039844.539999999</v>
      </c>
      <c r="I1428" s="302">
        <v>85.998889571428563</v>
      </c>
      <c r="J1428" s="302">
        <v>99.502847438016516</v>
      </c>
    </row>
    <row r="1429" spans="1:10" ht="68.25" customHeight="1" x14ac:dyDescent="0.25">
      <c r="A1429" s="299" t="s">
        <v>981</v>
      </c>
      <c r="B1429" s="300" t="s">
        <v>1198</v>
      </c>
      <c r="C1429" s="300" t="s">
        <v>1171</v>
      </c>
      <c r="D1429" s="300" t="s">
        <v>1811</v>
      </c>
      <c r="E1429" s="300"/>
      <c r="F1429" s="301">
        <v>14000000</v>
      </c>
      <c r="G1429" s="301">
        <v>12100000</v>
      </c>
      <c r="H1429" s="301">
        <v>12039844.539999999</v>
      </c>
      <c r="I1429" s="302">
        <v>85.998889571428563</v>
      </c>
      <c r="J1429" s="302">
        <v>99.502847438016516</v>
      </c>
    </row>
    <row r="1430" spans="1:10" ht="57" customHeight="1" x14ac:dyDescent="0.25">
      <c r="A1430" s="299" t="s">
        <v>791</v>
      </c>
      <c r="B1430" s="300" t="s">
        <v>1198</v>
      </c>
      <c r="C1430" s="300" t="s">
        <v>1171</v>
      </c>
      <c r="D1430" s="300" t="s">
        <v>1812</v>
      </c>
      <c r="E1430" s="300"/>
      <c r="F1430" s="301">
        <v>14000000</v>
      </c>
      <c r="G1430" s="301">
        <v>12100000</v>
      </c>
      <c r="H1430" s="301">
        <v>12039844.539999999</v>
      </c>
      <c r="I1430" s="302">
        <v>85.998889571428563</v>
      </c>
      <c r="J1430" s="302">
        <v>99.502847438016516</v>
      </c>
    </row>
    <row r="1431" spans="1:10" ht="23.25" customHeight="1" x14ac:dyDescent="0.25">
      <c r="A1431" s="299" t="s">
        <v>351</v>
      </c>
      <c r="B1431" s="300" t="s">
        <v>1198</v>
      </c>
      <c r="C1431" s="300" t="s">
        <v>1171</v>
      </c>
      <c r="D1431" s="300" t="s">
        <v>1812</v>
      </c>
      <c r="E1431" s="300" t="s">
        <v>352</v>
      </c>
      <c r="F1431" s="301">
        <v>14000000</v>
      </c>
      <c r="G1431" s="301">
        <v>12100000</v>
      </c>
      <c r="H1431" s="301">
        <v>12039844.539999999</v>
      </c>
      <c r="I1431" s="302">
        <v>85.998889571428563</v>
      </c>
      <c r="J1431" s="302">
        <v>99.502847438016516</v>
      </c>
    </row>
    <row r="1432" spans="1:10" ht="34.5" customHeight="1" x14ac:dyDescent="0.25">
      <c r="A1432" s="299" t="s">
        <v>378</v>
      </c>
      <c r="B1432" s="300" t="s">
        <v>1198</v>
      </c>
      <c r="C1432" s="300" t="s">
        <v>1171</v>
      </c>
      <c r="D1432" s="300" t="s">
        <v>1812</v>
      </c>
      <c r="E1432" s="300" t="s">
        <v>379</v>
      </c>
      <c r="F1432" s="301">
        <v>14000000</v>
      </c>
      <c r="G1432" s="301">
        <v>12100000</v>
      </c>
      <c r="H1432" s="301">
        <v>12039844.539999999</v>
      </c>
      <c r="I1432" s="302">
        <v>85.998889571428563</v>
      </c>
      <c r="J1432" s="302">
        <v>99.502847438016516</v>
      </c>
    </row>
    <row r="1433" spans="1:10" ht="68.25" customHeight="1" x14ac:dyDescent="0.25">
      <c r="A1433" s="299" t="s">
        <v>981</v>
      </c>
      <c r="B1433" s="300" t="s">
        <v>1198</v>
      </c>
      <c r="C1433" s="300" t="s">
        <v>1171</v>
      </c>
      <c r="D1433" s="300" t="s">
        <v>982</v>
      </c>
      <c r="E1433" s="300"/>
      <c r="F1433" s="301">
        <v>0</v>
      </c>
      <c r="G1433" s="301">
        <v>0</v>
      </c>
      <c r="H1433" s="301">
        <v>0</v>
      </c>
      <c r="I1433" s="302">
        <v>0</v>
      </c>
      <c r="J1433" s="302">
        <v>0</v>
      </c>
    </row>
    <row r="1434" spans="1:10" ht="57" customHeight="1" x14ac:dyDescent="0.25">
      <c r="A1434" s="299" t="s">
        <v>791</v>
      </c>
      <c r="B1434" s="300" t="s">
        <v>1198</v>
      </c>
      <c r="C1434" s="300" t="s">
        <v>1171</v>
      </c>
      <c r="D1434" s="300" t="s">
        <v>792</v>
      </c>
      <c r="E1434" s="300"/>
      <c r="F1434" s="301">
        <v>0</v>
      </c>
      <c r="G1434" s="301">
        <v>0</v>
      </c>
      <c r="H1434" s="301">
        <v>0</v>
      </c>
      <c r="I1434" s="302">
        <v>0</v>
      </c>
      <c r="J1434" s="302">
        <v>0</v>
      </c>
    </row>
    <row r="1435" spans="1:10" ht="23.25" customHeight="1" x14ac:dyDescent="0.25">
      <c r="A1435" s="299" t="s">
        <v>351</v>
      </c>
      <c r="B1435" s="300" t="s">
        <v>1198</v>
      </c>
      <c r="C1435" s="300" t="s">
        <v>1171</v>
      </c>
      <c r="D1435" s="300" t="s">
        <v>792</v>
      </c>
      <c r="E1435" s="300" t="s">
        <v>352</v>
      </c>
      <c r="F1435" s="301">
        <v>0</v>
      </c>
      <c r="G1435" s="301">
        <v>0</v>
      </c>
      <c r="H1435" s="301">
        <v>0</v>
      </c>
      <c r="I1435" s="302">
        <v>0</v>
      </c>
      <c r="J1435" s="302">
        <v>0</v>
      </c>
    </row>
    <row r="1436" spans="1:10" ht="34.5" customHeight="1" x14ac:dyDescent="0.25">
      <c r="A1436" s="299" t="s">
        <v>378</v>
      </c>
      <c r="B1436" s="300" t="s">
        <v>1198</v>
      </c>
      <c r="C1436" s="300" t="s">
        <v>1171</v>
      </c>
      <c r="D1436" s="300" t="s">
        <v>792</v>
      </c>
      <c r="E1436" s="300" t="s">
        <v>379</v>
      </c>
      <c r="F1436" s="301">
        <v>0</v>
      </c>
      <c r="G1436" s="301">
        <v>0</v>
      </c>
      <c r="H1436" s="301">
        <v>0</v>
      </c>
      <c r="I1436" s="302">
        <v>0</v>
      </c>
      <c r="J1436" s="302">
        <v>0</v>
      </c>
    </row>
    <row r="1437" spans="1:10" ht="15" customHeight="1" x14ac:dyDescent="0.25">
      <c r="A1437" s="299" t="s">
        <v>837</v>
      </c>
      <c r="B1437" s="300" t="s">
        <v>1198</v>
      </c>
      <c r="C1437" s="300" t="s">
        <v>1171</v>
      </c>
      <c r="D1437" s="300" t="s">
        <v>241</v>
      </c>
      <c r="E1437" s="300"/>
      <c r="F1437" s="301">
        <v>3000000</v>
      </c>
      <c r="G1437" s="301">
        <v>3840000</v>
      </c>
      <c r="H1437" s="301">
        <v>3840000</v>
      </c>
      <c r="I1437" s="302">
        <v>128</v>
      </c>
      <c r="J1437" s="302">
        <v>100</v>
      </c>
    </row>
    <row r="1438" spans="1:10" ht="23.25" customHeight="1" x14ac:dyDescent="0.25">
      <c r="A1438" s="299" t="s">
        <v>1415</v>
      </c>
      <c r="B1438" s="300" t="s">
        <v>1198</v>
      </c>
      <c r="C1438" s="300" t="s">
        <v>1171</v>
      </c>
      <c r="D1438" s="300" t="s">
        <v>793</v>
      </c>
      <c r="E1438" s="300"/>
      <c r="F1438" s="301">
        <v>3000000</v>
      </c>
      <c r="G1438" s="301">
        <v>3840000</v>
      </c>
      <c r="H1438" s="301">
        <v>3840000</v>
      </c>
      <c r="I1438" s="302">
        <v>128</v>
      </c>
      <c r="J1438" s="302">
        <v>100</v>
      </c>
    </row>
    <row r="1439" spans="1:10" ht="23.25" customHeight="1" x14ac:dyDescent="0.25">
      <c r="A1439" s="299" t="s">
        <v>351</v>
      </c>
      <c r="B1439" s="300" t="s">
        <v>1198</v>
      </c>
      <c r="C1439" s="300" t="s">
        <v>1171</v>
      </c>
      <c r="D1439" s="300" t="s">
        <v>793</v>
      </c>
      <c r="E1439" s="300" t="s">
        <v>352</v>
      </c>
      <c r="F1439" s="301">
        <v>3000000</v>
      </c>
      <c r="G1439" s="301">
        <v>3840000</v>
      </c>
      <c r="H1439" s="301">
        <v>3840000</v>
      </c>
      <c r="I1439" s="302">
        <v>128</v>
      </c>
      <c r="J1439" s="302">
        <v>100</v>
      </c>
    </row>
    <row r="1440" spans="1:10" ht="45.75" customHeight="1" x14ac:dyDescent="0.25">
      <c r="A1440" s="299" t="s">
        <v>353</v>
      </c>
      <c r="B1440" s="300" t="s">
        <v>1198</v>
      </c>
      <c r="C1440" s="300" t="s">
        <v>1171</v>
      </c>
      <c r="D1440" s="300" t="s">
        <v>793</v>
      </c>
      <c r="E1440" s="300" t="s">
        <v>354</v>
      </c>
      <c r="F1440" s="301">
        <v>3000000</v>
      </c>
      <c r="G1440" s="301">
        <v>3840000</v>
      </c>
      <c r="H1440" s="301">
        <v>3840000</v>
      </c>
      <c r="I1440" s="302">
        <v>128</v>
      </c>
      <c r="J1440" s="302">
        <v>100</v>
      </c>
    </row>
    <row r="1441" spans="1:10" ht="23.25" customHeight="1" x14ac:dyDescent="0.25">
      <c r="A1441" s="299" t="s">
        <v>380</v>
      </c>
      <c r="B1441" s="300" t="s">
        <v>1198</v>
      </c>
      <c r="C1441" s="300" t="s">
        <v>1173</v>
      </c>
      <c r="D1441" s="300"/>
      <c r="E1441" s="300"/>
      <c r="F1441" s="301">
        <v>51816700</v>
      </c>
      <c r="G1441" s="301">
        <v>57278700</v>
      </c>
      <c r="H1441" s="301">
        <v>53159473.82</v>
      </c>
      <c r="I1441" s="302">
        <v>102.5913920029643</v>
      </c>
      <c r="J1441" s="302">
        <v>92.80845029653257</v>
      </c>
    </row>
    <row r="1442" spans="1:10" ht="23.25" customHeight="1" x14ac:dyDescent="0.25">
      <c r="A1442" s="299" t="s">
        <v>983</v>
      </c>
      <c r="B1442" s="300" t="s">
        <v>1198</v>
      </c>
      <c r="C1442" s="300" t="s">
        <v>1173</v>
      </c>
      <c r="D1442" s="300" t="s">
        <v>371</v>
      </c>
      <c r="E1442" s="300"/>
      <c r="F1442" s="301">
        <v>2936700</v>
      </c>
      <c r="G1442" s="301">
        <v>2936700</v>
      </c>
      <c r="H1442" s="301">
        <v>2392843.7599999998</v>
      </c>
      <c r="I1442" s="302">
        <v>81.480701467633736</v>
      </c>
      <c r="J1442" s="302">
        <v>81.480701467633736</v>
      </c>
    </row>
    <row r="1443" spans="1:10" ht="45.75" customHeight="1" x14ac:dyDescent="0.25">
      <c r="A1443" s="299" t="s">
        <v>984</v>
      </c>
      <c r="B1443" s="300" t="s">
        <v>1198</v>
      </c>
      <c r="C1443" s="300" t="s">
        <v>1173</v>
      </c>
      <c r="D1443" s="300" t="s">
        <v>985</v>
      </c>
      <c r="E1443" s="300"/>
      <c r="F1443" s="301">
        <v>2936700</v>
      </c>
      <c r="G1443" s="301">
        <v>2936700</v>
      </c>
      <c r="H1443" s="301">
        <v>2392843.7599999998</v>
      </c>
      <c r="I1443" s="302">
        <v>81.480701467633736</v>
      </c>
      <c r="J1443" s="302">
        <v>81.480701467633736</v>
      </c>
    </row>
    <row r="1444" spans="1:10" ht="45.75" customHeight="1" x14ac:dyDescent="0.25">
      <c r="A1444" s="299" t="s">
        <v>1813</v>
      </c>
      <c r="B1444" s="300" t="s">
        <v>1198</v>
      </c>
      <c r="C1444" s="300" t="s">
        <v>1173</v>
      </c>
      <c r="D1444" s="300" t="s">
        <v>1814</v>
      </c>
      <c r="E1444" s="300"/>
      <c r="F1444" s="301">
        <v>2936700</v>
      </c>
      <c r="G1444" s="301">
        <v>2936700</v>
      </c>
      <c r="H1444" s="301">
        <v>2392843.7599999998</v>
      </c>
      <c r="I1444" s="302">
        <v>81.480701467633736</v>
      </c>
      <c r="J1444" s="302">
        <v>81.480701467633736</v>
      </c>
    </row>
    <row r="1445" spans="1:10" ht="124.5" customHeight="1" x14ac:dyDescent="0.25">
      <c r="A1445" s="299" t="s">
        <v>794</v>
      </c>
      <c r="B1445" s="300" t="s">
        <v>1198</v>
      </c>
      <c r="C1445" s="300" t="s">
        <v>1173</v>
      </c>
      <c r="D1445" s="300" t="s">
        <v>1815</v>
      </c>
      <c r="E1445" s="300"/>
      <c r="F1445" s="301">
        <v>2936700</v>
      </c>
      <c r="G1445" s="301">
        <v>2936700</v>
      </c>
      <c r="H1445" s="301">
        <v>2392843.7599999998</v>
      </c>
      <c r="I1445" s="302">
        <v>81.480701467633736</v>
      </c>
      <c r="J1445" s="302">
        <v>81.480701467633736</v>
      </c>
    </row>
    <row r="1446" spans="1:10" ht="23.25" customHeight="1" x14ac:dyDescent="0.25">
      <c r="A1446" s="299" t="s">
        <v>351</v>
      </c>
      <c r="B1446" s="300" t="s">
        <v>1198</v>
      </c>
      <c r="C1446" s="300" t="s">
        <v>1173</v>
      </c>
      <c r="D1446" s="300" t="s">
        <v>1815</v>
      </c>
      <c r="E1446" s="300" t="s">
        <v>352</v>
      </c>
      <c r="F1446" s="301">
        <v>2936700</v>
      </c>
      <c r="G1446" s="301">
        <v>2936700</v>
      </c>
      <c r="H1446" s="301">
        <v>2392843.7599999998</v>
      </c>
      <c r="I1446" s="302">
        <v>81.480701467633736</v>
      </c>
      <c r="J1446" s="302">
        <v>81.480701467633736</v>
      </c>
    </row>
    <row r="1447" spans="1:10" ht="45.75" customHeight="1" x14ac:dyDescent="0.25">
      <c r="A1447" s="299" t="s">
        <v>353</v>
      </c>
      <c r="B1447" s="300" t="s">
        <v>1198</v>
      </c>
      <c r="C1447" s="300" t="s">
        <v>1173</v>
      </c>
      <c r="D1447" s="300" t="s">
        <v>1815</v>
      </c>
      <c r="E1447" s="300" t="s">
        <v>354</v>
      </c>
      <c r="F1447" s="301">
        <v>2936700</v>
      </c>
      <c r="G1447" s="301">
        <v>2936700</v>
      </c>
      <c r="H1447" s="301">
        <v>2392843.7599999998</v>
      </c>
      <c r="I1447" s="302">
        <v>81.480701467633736</v>
      </c>
      <c r="J1447" s="302">
        <v>81.480701467633736</v>
      </c>
    </row>
    <row r="1448" spans="1:10" ht="45.75" customHeight="1" x14ac:dyDescent="0.25">
      <c r="A1448" s="299" t="s">
        <v>986</v>
      </c>
      <c r="B1448" s="300" t="s">
        <v>1198</v>
      </c>
      <c r="C1448" s="300" t="s">
        <v>1173</v>
      </c>
      <c r="D1448" s="300" t="s">
        <v>987</v>
      </c>
      <c r="E1448" s="300"/>
      <c r="F1448" s="301">
        <v>0</v>
      </c>
      <c r="G1448" s="301">
        <v>0</v>
      </c>
      <c r="H1448" s="301">
        <v>0</v>
      </c>
      <c r="I1448" s="302">
        <v>0</v>
      </c>
      <c r="J1448" s="302">
        <v>0</v>
      </c>
    </row>
    <row r="1449" spans="1:10" ht="124.5" customHeight="1" x14ac:dyDescent="0.25">
      <c r="A1449" s="299" t="s">
        <v>794</v>
      </c>
      <c r="B1449" s="300" t="s">
        <v>1198</v>
      </c>
      <c r="C1449" s="300" t="s">
        <v>1173</v>
      </c>
      <c r="D1449" s="300" t="s">
        <v>795</v>
      </c>
      <c r="E1449" s="300"/>
      <c r="F1449" s="301">
        <v>0</v>
      </c>
      <c r="G1449" s="301">
        <v>0</v>
      </c>
      <c r="H1449" s="301">
        <v>0</v>
      </c>
      <c r="I1449" s="302">
        <v>0</v>
      </c>
      <c r="J1449" s="302">
        <v>0</v>
      </c>
    </row>
    <row r="1450" spans="1:10" ht="23.25" customHeight="1" x14ac:dyDescent="0.25">
      <c r="A1450" s="299" t="s">
        <v>351</v>
      </c>
      <c r="B1450" s="300" t="s">
        <v>1198</v>
      </c>
      <c r="C1450" s="300" t="s">
        <v>1173</v>
      </c>
      <c r="D1450" s="300" t="s">
        <v>795</v>
      </c>
      <c r="E1450" s="300" t="s">
        <v>352</v>
      </c>
      <c r="F1450" s="301">
        <v>0</v>
      </c>
      <c r="G1450" s="301">
        <v>0</v>
      </c>
      <c r="H1450" s="301">
        <v>0</v>
      </c>
      <c r="I1450" s="302">
        <v>0</v>
      </c>
      <c r="J1450" s="302">
        <v>0</v>
      </c>
    </row>
    <row r="1451" spans="1:10" ht="45.75" customHeight="1" x14ac:dyDescent="0.25">
      <c r="A1451" s="299" t="s">
        <v>353</v>
      </c>
      <c r="B1451" s="300" t="s">
        <v>1198</v>
      </c>
      <c r="C1451" s="300" t="s">
        <v>1173</v>
      </c>
      <c r="D1451" s="300" t="s">
        <v>795</v>
      </c>
      <c r="E1451" s="300" t="s">
        <v>354</v>
      </c>
      <c r="F1451" s="301">
        <v>0</v>
      </c>
      <c r="G1451" s="301">
        <v>0</v>
      </c>
      <c r="H1451" s="301">
        <v>0</v>
      </c>
      <c r="I1451" s="302">
        <v>0</v>
      </c>
      <c r="J1451" s="302">
        <v>0</v>
      </c>
    </row>
    <row r="1452" spans="1:10" ht="34.5" customHeight="1" x14ac:dyDescent="0.25">
      <c r="A1452" s="299" t="s">
        <v>846</v>
      </c>
      <c r="B1452" s="300" t="s">
        <v>1198</v>
      </c>
      <c r="C1452" s="300" t="s">
        <v>1173</v>
      </c>
      <c r="D1452" s="300" t="s">
        <v>364</v>
      </c>
      <c r="E1452" s="300"/>
      <c r="F1452" s="301">
        <v>46430000</v>
      </c>
      <c r="G1452" s="301">
        <v>48012000</v>
      </c>
      <c r="H1452" s="301">
        <v>44647230.060000002</v>
      </c>
      <c r="I1452" s="302">
        <v>96.160305965970281</v>
      </c>
      <c r="J1452" s="302">
        <v>92.991814671332179</v>
      </c>
    </row>
    <row r="1453" spans="1:10" ht="23.25" customHeight="1" x14ac:dyDescent="0.25">
      <c r="A1453" s="299" t="s">
        <v>847</v>
      </c>
      <c r="B1453" s="300" t="s">
        <v>1198</v>
      </c>
      <c r="C1453" s="300" t="s">
        <v>1173</v>
      </c>
      <c r="D1453" s="300" t="s">
        <v>398</v>
      </c>
      <c r="E1453" s="300"/>
      <c r="F1453" s="301">
        <v>45930000</v>
      </c>
      <c r="G1453" s="301">
        <v>47512000</v>
      </c>
      <c r="H1453" s="301">
        <v>44147230.060000002</v>
      </c>
      <c r="I1453" s="302">
        <v>96.118506553450914</v>
      </c>
      <c r="J1453" s="302">
        <v>92.918062931469947</v>
      </c>
    </row>
    <row r="1454" spans="1:10" ht="102" customHeight="1" x14ac:dyDescent="0.25">
      <c r="A1454" s="299" t="s">
        <v>848</v>
      </c>
      <c r="B1454" s="300" t="s">
        <v>1198</v>
      </c>
      <c r="C1454" s="300" t="s">
        <v>1173</v>
      </c>
      <c r="D1454" s="300" t="s">
        <v>849</v>
      </c>
      <c r="E1454" s="300"/>
      <c r="F1454" s="301">
        <v>0</v>
      </c>
      <c r="G1454" s="301">
        <v>0</v>
      </c>
      <c r="H1454" s="301">
        <v>0</v>
      </c>
      <c r="I1454" s="302">
        <v>0</v>
      </c>
      <c r="J1454" s="302">
        <v>0</v>
      </c>
    </row>
    <row r="1455" spans="1:10" ht="45.75" customHeight="1" x14ac:dyDescent="0.25">
      <c r="A1455" s="299" t="s">
        <v>796</v>
      </c>
      <c r="B1455" s="300" t="s">
        <v>1198</v>
      </c>
      <c r="C1455" s="300" t="s">
        <v>1173</v>
      </c>
      <c r="D1455" s="300" t="s">
        <v>797</v>
      </c>
      <c r="E1455" s="300"/>
      <c r="F1455" s="301">
        <v>0</v>
      </c>
      <c r="G1455" s="301">
        <v>0</v>
      </c>
      <c r="H1455" s="301">
        <v>0</v>
      </c>
      <c r="I1455" s="302">
        <v>0</v>
      </c>
      <c r="J1455" s="302">
        <v>0</v>
      </c>
    </row>
    <row r="1456" spans="1:10" ht="45.75" customHeight="1" x14ac:dyDescent="0.25">
      <c r="A1456" s="299" t="s">
        <v>245</v>
      </c>
      <c r="B1456" s="300" t="s">
        <v>1198</v>
      </c>
      <c r="C1456" s="300" t="s">
        <v>1173</v>
      </c>
      <c r="D1456" s="300" t="s">
        <v>797</v>
      </c>
      <c r="E1456" s="300" t="s">
        <v>246</v>
      </c>
      <c r="F1456" s="301">
        <v>0</v>
      </c>
      <c r="G1456" s="301">
        <v>0</v>
      </c>
      <c r="H1456" s="301">
        <v>0</v>
      </c>
      <c r="I1456" s="302">
        <v>0</v>
      </c>
      <c r="J1456" s="302">
        <v>0</v>
      </c>
    </row>
    <row r="1457" spans="1:10" ht="45.75" customHeight="1" x14ac:dyDescent="0.25">
      <c r="A1457" s="299" t="s">
        <v>247</v>
      </c>
      <c r="B1457" s="300" t="s">
        <v>1198</v>
      </c>
      <c r="C1457" s="300" t="s">
        <v>1173</v>
      </c>
      <c r="D1457" s="300" t="s">
        <v>797</v>
      </c>
      <c r="E1457" s="300" t="s">
        <v>248</v>
      </c>
      <c r="F1457" s="301">
        <v>0</v>
      </c>
      <c r="G1457" s="301">
        <v>0</v>
      </c>
      <c r="H1457" s="301">
        <v>0</v>
      </c>
      <c r="I1457" s="302">
        <v>0</v>
      </c>
      <c r="J1457" s="302">
        <v>0</v>
      </c>
    </row>
    <row r="1458" spans="1:10" ht="23.25" customHeight="1" x14ac:dyDescent="0.25">
      <c r="A1458" s="299" t="s">
        <v>351</v>
      </c>
      <c r="B1458" s="300" t="s">
        <v>1198</v>
      </c>
      <c r="C1458" s="300" t="s">
        <v>1173</v>
      </c>
      <c r="D1458" s="300" t="s">
        <v>797</v>
      </c>
      <c r="E1458" s="300" t="s">
        <v>352</v>
      </c>
      <c r="F1458" s="301">
        <v>0</v>
      </c>
      <c r="G1458" s="301">
        <v>0</v>
      </c>
      <c r="H1458" s="301">
        <v>0</v>
      </c>
      <c r="I1458" s="302">
        <v>0</v>
      </c>
      <c r="J1458" s="302">
        <v>0</v>
      </c>
    </row>
    <row r="1459" spans="1:10" ht="45.75" customHeight="1" x14ac:dyDescent="0.25">
      <c r="A1459" s="299" t="s">
        <v>353</v>
      </c>
      <c r="B1459" s="300" t="s">
        <v>1198</v>
      </c>
      <c r="C1459" s="300" t="s">
        <v>1173</v>
      </c>
      <c r="D1459" s="300" t="s">
        <v>797</v>
      </c>
      <c r="E1459" s="300" t="s">
        <v>354</v>
      </c>
      <c r="F1459" s="301">
        <v>0</v>
      </c>
      <c r="G1459" s="301">
        <v>0</v>
      </c>
      <c r="H1459" s="301">
        <v>0</v>
      </c>
      <c r="I1459" s="302">
        <v>0</v>
      </c>
      <c r="J1459" s="302">
        <v>0</v>
      </c>
    </row>
    <row r="1460" spans="1:10" ht="57" customHeight="1" x14ac:dyDescent="0.25">
      <c r="A1460" s="299" t="s">
        <v>1816</v>
      </c>
      <c r="B1460" s="300" t="s">
        <v>1198</v>
      </c>
      <c r="C1460" s="300" t="s">
        <v>1173</v>
      </c>
      <c r="D1460" s="300" t="s">
        <v>1817</v>
      </c>
      <c r="E1460" s="300"/>
      <c r="F1460" s="301">
        <v>23800000</v>
      </c>
      <c r="G1460" s="301">
        <v>26570000</v>
      </c>
      <c r="H1460" s="301">
        <v>25195730.059999999</v>
      </c>
      <c r="I1460" s="302">
        <v>105.86441201680672</v>
      </c>
      <c r="J1460" s="302">
        <v>94.827738276251409</v>
      </c>
    </row>
    <row r="1461" spans="1:10" ht="34.5" customHeight="1" x14ac:dyDescent="0.25">
      <c r="A1461" s="299" t="s">
        <v>1818</v>
      </c>
      <c r="B1461" s="300" t="s">
        <v>1198</v>
      </c>
      <c r="C1461" s="300" t="s">
        <v>1173</v>
      </c>
      <c r="D1461" s="300" t="s">
        <v>1819</v>
      </c>
      <c r="E1461" s="300"/>
      <c r="F1461" s="301">
        <v>2280000</v>
      </c>
      <c r="G1461" s="301">
        <v>2280000</v>
      </c>
      <c r="H1461" s="301">
        <v>2087530.06</v>
      </c>
      <c r="I1461" s="302">
        <v>91.558335964912288</v>
      </c>
      <c r="J1461" s="302">
        <v>91.558335964912288</v>
      </c>
    </row>
    <row r="1462" spans="1:10" ht="23.25" customHeight="1" x14ac:dyDescent="0.25">
      <c r="A1462" s="299" t="s">
        <v>351</v>
      </c>
      <c r="B1462" s="300" t="s">
        <v>1198</v>
      </c>
      <c r="C1462" s="300" t="s">
        <v>1173</v>
      </c>
      <c r="D1462" s="300" t="s">
        <v>1819</v>
      </c>
      <c r="E1462" s="300" t="s">
        <v>352</v>
      </c>
      <c r="F1462" s="301">
        <v>2280000</v>
      </c>
      <c r="G1462" s="301">
        <v>2280000</v>
      </c>
      <c r="H1462" s="301">
        <v>2087530.06</v>
      </c>
      <c r="I1462" s="302">
        <v>91.558335964912288</v>
      </c>
      <c r="J1462" s="302">
        <v>91.558335964912288</v>
      </c>
    </row>
    <row r="1463" spans="1:10" ht="45.75" customHeight="1" x14ac:dyDescent="0.25">
      <c r="A1463" s="299" t="s">
        <v>353</v>
      </c>
      <c r="B1463" s="300" t="s">
        <v>1198</v>
      </c>
      <c r="C1463" s="300" t="s">
        <v>1173</v>
      </c>
      <c r="D1463" s="300" t="s">
        <v>1819</v>
      </c>
      <c r="E1463" s="300" t="s">
        <v>354</v>
      </c>
      <c r="F1463" s="301">
        <v>2280000</v>
      </c>
      <c r="G1463" s="301">
        <v>2280000</v>
      </c>
      <c r="H1463" s="301">
        <v>2087530.06</v>
      </c>
      <c r="I1463" s="302">
        <v>91.558335964912288</v>
      </c>
      <c r="J1463" s="302">
        <v>91.558335964912288</v>
      </c>
    </row>
    <row r="1464" spans="1:10" ht="79.5" customHeight="1" x14ac:dyDescent="0.25">
      <c r="A1464" s="299" t="s">
        <v>804</v>
      </c>
      <c r="B1464" s="300" t="s">
        <v>1198</v>
      </c>
      <c r="C1464" s="300" t="s">
        <v>1173</v>
      </c>
      <c r="D1464" s="300" t="s">
        <v>1820</v>
      </c>
      <c r="E1464" s="300"/>
      <c r="F1464" s="301">
        <v>5180000</v>
      </c>
      <c r="G1464" s="301">
        <v>10350000</v>
      </c>
      <c r="H1464" s="301">
        <v>10349500</v>
      </c>
      <c r="I1464" s="302">
        <v>199.79729729729729</v>
      </c>
      <c r="J1464" s="302">
        <v>99.995169082125599</v>
      </c>
    </row>
    <row r="1465" spans="1:10" ht="23.25" customHeight="1" x14ac:dyDescent="0.25">
      <c r="A1465" s="299" t="s">
        <v>351</v>
      </c>
      <c r="B1465" s="300" t="s">
        <v>1198</v>
      </c>
      <c r="C1465" s="300" t="s">
        <v>1173</v>
      </c>
      <c r="D1465" s="300" t="s">
        <v>1820</v>
      </c>
      <c r="E1465" s="300" t="s">
        <v>352</v>
      </c>
      <c r="F1465" s="301">
        <v>5180000</v>
      </c>
      <c r="G1465" s="301">
        <v>10350000</v>
      </c>
      <c r="H1465" s="301">
        <v>10349500</v>
      </c>
      <c r="I1465" s="302">
        <v>199.79729729729729</v>
      </c>
      <c r="J1465" s="302">
        <v>99.995169082125599</v>
      </c>
    </row>
    <row r="1466" spans="1:10" ht="45.75" customHeight="1" x14ac:dyDescent="0.25">
      <c r="A1466" s="299" t="s">
        <v>353</v>
      </c>
      <c r="B1466" s="300" t="s">
        <v>1198</v>
      </c>
      <c r="C1466" s="300" t="s">
        <v>1173</v>
      </c>
      <c r="D1466" s="300" t="s">
        <v>1820</v>
      </c>
      <c r="E1466" s="300" t="s">
        <v>354</v>
      </c>
      <c r="F1466" s="301">
        <v>5180000</v>
      </c>
      <c r="G1466" s="301">
        <v>10350000</v>
      </c>
      <c r="H1466" s="301">
        <v>10349500</v>
      </c>
      <c r="I1466" s="302">
        <v>199.79729729729729</v>
      </c>
      <c r="J1466" s="302">
        <v>99.995169082125599</v>
      </c>
    </row>
    <row r="1467" spans="1:10" ht="68.25" customHeight="1" x14ac:dyDescent="0.25">
      <c r="A1467" s="299" t="s">
        <v>806</v>
      </c>
      <c r="B1467" s="300" t="s">
        <v>1198</v>
      </c>
      <c r="C1467" s="300" t="s">
        <v>1173</v>
      </c>
      <c r="D1467" s="300" t="s">
        <v>1821</v>
      </c>
      <c r="E1467" s="300"/>
      <c r="F1467" s="301">
        <v>3000000</v>
      </c>
      <c r="G1467" s="301">
        <v>4000000</v>
      </c>
      <c r="H1467" s="301">
        <v>3999500</v>
      </c>
      <c r="I1467" s="302">
        <v>133.31666666666666</v>
      </c>
      <c r="J1467" s="302">
        <v>99.987499999999997</v>
      </c>
    </row>
    <row r="1468" spans="1:10" ht="23.25" customHeight="1" x14ac:dyDescent="0.25">
      <c r="A1468" s="299" t="s">
        <v>351</v>
      </c>
      <c r="B1468" s="300" t="s">
        <v>1198</v>
      </c>
      <c r="C1468" s="300" t="s">
        <v>1173</v>
      </c>
      <c r="D1468" s="300" t="s">
        <v>1821</v>
      </c>
      <c r="E1468" s="300" t="s">
        <v>352</v>
      </c>
      <c r="F1468" s="301">
        <v>3000000</v>
      </c>
      <c r="G1468" s="301">
        <v>4000000</v>
      </c>
      <c r="H1468" s="301">
        <v>3999500</v>
      </c>
      <c r="I1468" s="302">
        <v>133.31666666666666</v>
      </c>
      <c r="J1468" s="302">
        <v>99.987499999999997</v>
      </c>
    </row>
    <row r="1469" spans="1:10" ht="45.75" customHeight="1" x14ac:dyDescent="0.25">
      <c r="A1469" s="299" t="s">
        <v>353</v>
      </c>
      <c r="B1469" s="300" t="s">
        <v>1198</v>
      </c>
      <c r="C1469" s="300" t="s">
        <v>1173</v>
      </c>
      <c r="D1469" s="300" t="s">
        <v>1821</v>
      </c>
      <c r="E1469" s="300" t="s">
        <v>354</v>
      </c>
      <c r="F1469" s="301">
        <v>3000000</v>
      </c>
      <c r="G1469" s="301">
        <v>4000000</v>
      </c>
      <c r="H1469" s="301">
        <v>3999500</v>
      </c>
      <c r="I1469" s="302">
        <v>133.31666666666666</v>
      </c>
      <c r="J1469" s="302">
        <v>99.987499999999997</v>
      </c>
    </row>
    <row r="1470" spans="1:10" ht="57" customHeight="1" x14ac:dyDescent="0.25">
      <c r="A1470" s="299" t="s">
        <v>808</v>
      </c>
      <c r="B1470" s="300" t="s">
        <v>1198</v>
      </c>
      <c r="C1470" s="300" t="s">
        <v>1173</v>
      </c>
      <c r="D1470" s="300" t="s">
        <v>1822</v>
      </c>
      <c r="E1470" s="300"/>
      <c r="F1470" s="301">
        <v>4000000</v>
      </c>
      <c r="G1470" s="301">
        <v>4200000</v>
      </c>
      <c r="H1470" s="301">
        <v>3246500</v>
      </c>
      <c r="I1470" s="302">
        <v>81.162500000000009</v>
      </c>
      <c r="J1470" s="302">
        <v>77.297619047619051</v>
      </c>
    </row>
    <row r="1471" spans="1:10" ht="23.25" customHeight="1" x14ac:dyDescent="0.25">
      <c r="A1471" s="299" t="s">
        <v>351</v>
      </c>
      <c r="B1471" s="300" t="s">
        <v>1198</v>
      </c>
      <c r="C1471" s="300" t="s">
        <v>1173</v>
      </c>
      <c r="D1471" s="300" t="s">
        <v>1822</v>
      </c>
      <c r="E1471" s="300" t="s">
        <v>352</v>
      </c>
      <c r="F1471" s="301">
        <v>4000000</v>
      </c>
      <c r="G1471" s="301">
        <v>4200000</v>
      </c>
      <c r="H1471" s="301">
        <v>3246500</v>
      </c>
      <c r="I1471" s="302">
        <v>81.162500000000009</v>
      </c>
      <c r="J1471" s="302">
        <v>77.297619047619051</v>
      </c>
    </row>
    <row r="1472" spans="1:10" ht="45.75" customHeight="1" x14ac:dyDescent="0.25">
      <c r="A1472" s="299" t="s">
        <v>353</v>
      </c>
      <c r="B1472" s="300" t="s">
        <v>1198</v>
      </c>
      <c r="C1472" s="300" t="s">
        <v>1173</v>
      </c>
      <c r="D1472" s="300" t="s">
        <v>1822</v>
      </c>
      <c r="E1472" s="300" t="s">
        <v>354</v>
      </c>
      <c r="F1472" s="301">
        <v>4000000</v>
      </c>
      <c r="G1472" s="301">
        <v>4200000</v>
      </c>
      <c r="H1472" s="301">
        <v>3246500</v>
      </c>
      <c r="I1472" s="302">
        <v>81.162500000000009</v>
      </c>
      <c r="J1472" s="302">
        <v>77.297619047619051</v>
      </c>
    </row>
    <row r="1473" spans="1:10" ht="68.25" customHeight="1" x14ac:dyDescent="0.25">
      <c r="A1473" s="299" t="s">
        <v>810</v>
      </c>
      <c r="B1473" s="300" t="s">
        <v>1198</v>
      </c>
      <c r="C1473" s="300" t="s">
        <v>1173</v>
      </c>
      <c r="D1473" s="300" t="s">
        <v>1823</v>
      </c>
      <c r="E1473" s="300"/>
      <c r="F1473" s="301">
        <v>1100000</v>
      </c>
      <c r="G1473" s="301">
        <v>0</v>
      </c>
      <c r="H1473" s="301">
        <v>0</v>
      </c>
      <c r="I1473" s="302">
        <v>0</v>
      </c>
      <c r="J1473" s="302">
        <v>0</v>
      </c>
    </row>
    <row r="1474" spans="1:10" ht="23.25" customHeight="1" x14ac:dyDescent="0.25">
      <c r="A1474" s="299" t="s">
        <v>351</v>
      </c>
      <c r="B1474" s="300" t="s">
        <v>1198</v>
      </c>
      <c r="C1474" s="300" t="s">
        <v>1173</v>
      </c>
      <c r="D1474" s="300" t="s">
        <v>1823</v>
      </c>
      <c r="E1474" s="300" t="s">
        <v>352</v>
      </c>
      <c r="F1474" s="301">
        <v>1100000</v>
      </c>
      <c r="G1474" s="301">
        <v>0</v>
      </c>
      <c r="H1474" s="301">
        <v>0</v>
      </c>
      <c r="I1474" s="302">
        <v>0</v>
      </c>
      <c r="J1474" s="302">
        <v>0</v>
      </c>
    </row>
    <row r="1475" spans="1:10" ht="45.75" customHeight="1" x14ac:dyDescent="0.25">
      <c r="A1475" s="299" t="s">
        <v>353</v>
      </c>
      <c r="B1475" s="300" t="s">
        <v>1198</v>
      </c>
      <c r="C1475" s="300" t="s">
        <v>1173</v>
      </c>
      <c r="D1475" s="300" t="s">
        <v>1823</v>
      </c>
      <c r="E1475" s="300" t="s">
        <v>354</v>
      </c>
      <c r="F1475" s="301">
        <v>1100000</v>
      </c>
      <c r="G1475" s="301">
        <v>0</v>
      </c>
      <c r="H1475" s="301">
        <v>0</v>
      </c>
      <c r="I1475" s="302">
        <v>0</v>
      </c>
      <c r="J1475" s="302">
        <v>0</v>
      </c>
    </row>
    <row r="1476" spans="1:10" ht="68.25" customHeight="1" x14ac:dyDescent="0.25">
      <c r="A1476" s="299" t="s">
        <v>812</v>
      </c>
      <c r="B1476" s="300" t="s">
        <v>1198</v>
      </c>
      <c r="C1476" s="300" t="s">
        <v>1173</v>
      </c>
      <c r="D1476" s="300" t="s">
        <v>1824</v>
      </c>
      <c r="E1476" s="300"/>
      <c r="F1476" s="301">
        <v>5640000</v>
      </c>
      <c r="G1476" s="301">
        <v>3040000</v>
      </c>
      <c r="H1476" s="301">
        <v>2812700</v>
      </c>
      <c r="I1476" s="302">
        <v>49.870567375886523</v>
      </c>
      <c r="J1476" s="302">
        <v>92.523026315789465</v>
      </c>
    </row>
    <row r="1477" spans="1:10" ht="23.25" customHeight="1" x14ac:dyDescent="0.25">
      <c r="A1477" s="299" t="s">
        <v>351</v>
      </c>
      <c r="B1477" s="300" t="s">
        <v>1198</v>
      </c>
      <c r="C1477" s="300" t="s">
        <v>1173</v>
      </c>
      <c r="D1477" s="300" t="s">
        <v>1824</v>
      </c>
      <c r="E1477" s="300" t="s">
        <v>352</v>
      </c>
      <c r="F1477" s="301">
        <v>5640000</v>
      </c>
      <c r="G1477" s="301">
        <v>3040000</v>
      </c>
      <c r="H1477" s="301">
        <v>2812700</v>
      </c>
      <c r="I1477" s="302">
        <v>49.870567375886523</v>
      </c>
      <c r="J1477" s="302">
        <v>92.523026315789465</v>
      </c>
    </row>
    <row r="1478" spans="1:10" ht="45.75" customHeight="1" x14ac:dyDescent="0.25">
      <c r="A1478" s="299" t="s">
        <v>353</v>
      </c>
      <c r="B1478" s="300" t="s">
        <v>1198</v>
      </c>
      <c r="C1478" s="300" t="s">
        <v>1173</v>
      </c>
      <c r="D1478" s="300" t="s">
        <v>1824</v>
      </c>
      <c r="E1478" s="300" t="s">
        <v>354</v>
      </c>
      <c r="F1478" s="301">
        <v>5640000</v>
      </c>
      <c r="G1478" s="301">
        <v>3040000</v>
      </c>
      <c r="H1478" s="301">
        <v>2812700</v>
      </c>
      <c r="I1478" s="302">
        <v>49.870567375886523</v>
      </c>
      <c r="J1478" s="302">
        <v>92.523026315789465</v>
      </c>
    </row>
    <row r="1479" spans="1:10" ht="135.75" customHeight="1" x14ac:dyDescent="0.25">
      <c r="A1479" s="299" t="s">
        <v>1416</v>
      </c>
      <c r="B1479" s="300" t="s">
        <v>1198</v>
      </c>
      <c r="C1479" s="300" t="s">
        <v>1173</v>
      </c>
      <c r="D1479" s="300" t="s">
        <v>1825</v>
      </c>
      <c r="E1479" s="300"/>
      <c r="F1479" s="301">
        <v>2600000</v>
      </c>
      <c r="G1479" s="301">
        <v>2700000</v>
      </c>
      <c r="H1479" s="301">
        <v>2700000</v>
      </c>
      <c r="I1479" s="302">
        <v>103.84615384615385</v>
      </c>
      <c r="J1479" s="302">
        <v>100</v>
      </c>
    </row>
    <row r="1480" spans="1:10" ht="23.25" customHeight="1" x14ac:dyDescent="0.25">
      <c r="A1480" s="299" t="s">
        <v>351</v>
      </c>
      <c r="B1480" s="300" t="s">
        <v>1198</v>
      </c>
      <c r="C1480" s="300" t="s">
        <v>1173</v>
      </c>
      <c r="D1480" s="300" t="s">
        <v>1825</v>
      </c>
      <c r="E1480" s="300" t="s">
        <v>352</v>
      </c>
      <c r="F1480" s="301">
        <v>2600000</v>
      </c>
      <c r="G1480" s="301">
        <v>2700000</v>
      </c>
      <c r="H1480" s="301">
        <v>2700000</v>
      </c>
      <c r="I1480" s="302">
        <v>103.84615384615385</v>
      </c>
      <c r="J1480" s="302">
        <v>100</v>
      </c>
    </row>
    <row r="1481" spans="1:10" ht="45.75" customHeight="1" x14ac:dyDescent="0.25">
      <c r="A1481" s="299" t="s">
        <v>353</v>
      </c>
      <c r="B1481" s="300" t="s">
        <v>1198</v>
      </c>
      <c r="C1481" s="300" t="s">
        <v>1173</v>
      </c>
      <c r="D1481" s="300" t="s">
        <v>1825</v>
      </c>
      <c r="E1481" s="300" t="s">
        <v>354</v>
      </c>
      <c r="F1481" s="301">
        <v>2600000</v>
      </c>
      <c r="G1481" s="301">
        <v>2700000</v>
      </c>
      <c r="H1481" s="301">
        <v>2700000</v>
      </c>
      <c r="I1481" s="302">
        <v>103.84615384615385</v>
      </c>
      <c r="J1481" s="302">
        <v>100</v>
      </c>
    </row>
    <row r="1482" spans="1:10" ht="34.5" customHeight="1" x14ac:dyDescent="0.25">
      <c r="A1482" s="299" t="s">
        <v>865</v>
      </c>
      <c r="B1482" s="300" t="s">
        <v>1198</v>
      </c>
      <c r="C1482" s="300" t="s">
        <v>1173</v>
      </c>
      <c r="D1482" s="300" t="s">
        <v>866</v>
      </c>
      <c r="E1482" s="300"/>
      <c r="F1482" s="301">
        <v>22130000</v>
      </c>
      <c r="G1482" s="301">
        <v>20942000</v>
      </c>
      <c r="H1482" s="301">
        <v>18951500</v>
      </c>
      <c r="I1482" s="302">
        <v>85.6371441482151</v>
      </c>
      <c r="J1482" s="302">
        <v>90.495177155954536</v>
      </c>
    </row>
    <row r="1483" spans="1:10" ht="23.25" customHeight="1" x14ac:dyDescent="0.25">
      <c r="A1483" s="299" t="s">
        <v>655</v>
      </c>
      <c r="B1483" s="300" t="s">
        <v>1198</v>
      </c>
      <c r="C1483" s="300" t="s">
        <v>1173</v>
      </c>
      <c r="D1483" s="300" t="s">
        <v>656</v>
      </c>
      <c r="E1483" s="300"/>
      <c r="F1483" s="301">
        <v>1252000</v>
      </c>
      <c r="G1483" s="301">
        <v>1252000</v>
      </c>
      <c r="H1483" s="301">
        <v>964500</v>
      </c>
      <c r="I1483" s="302">
        <v>77.0367412140575</v>
      </c>
      <c r="J1483" s="302">
        <v>77.0367412140575</v>
      </c>
    </row>
    <row r="1484" spans="1:10" ht="23.25" customHeight="1" x14ac:dyDescent="0.25">
      <c r="A1484" s="299" t="s">
        <v>351</v>
      </c>
      <c r="B1484" s="300" t="s">
        <v>1198</v>
      </c>
      <c r="C1484" s="300" t="s">
        <v>1173</v>
      </c>
      <c r="D1484" s="300" t="s">
        <v>656</v>
      </c>
      <c r="E1484" s="300" t="s">
        <v>352</v>
      </c>
      <c r="F1484" s="301">
        <v>1252000</v>
      </c>
      <c r="G1484" s="301">
        <v>1252000</v>
      </c>
      <c r="H1484" s="301">
        <v>964500</v>
      </c>
      <c r="I1484" s="302">
        <v>77.0367412140575</v>
      </c>
      <c r="J1484" s="302">
        <v>77.0367412140575</v>
      </c>
    </row>
    <row r="1485" spans="1:10" ht="45.75" customHeight="1" x14ac:dyDescent="0.25">
      <c r="A1485" s="299" t="s">
        <v>353</v>
      </c>
      <c r="B1485" s="300" t="s">
        <v>1198</v>
      </c>
      <c r="C1485" s="300" t="s">
        <v>1173</v>
      </c>
      <c r="D1485" s="300" t="s">
        <v>656</v>
      </c>
      <c r="E1485" s="300" t="s">
        <v>354</v>
      </c>
      <c r="F1485" s="301">
        <v>1252000</v>
      </c>
      <c r="G1485" s="301">
        <v>1252000</v>
      </c>
      <c r="H1485" s="301">
        <v>964500</v>
      </c>
      <c r="I1485" s="302">
        <v>77.0367412140575</v>
      </c>
      <c r="J1485" s="302">
        <v>77.0367412140575</v>
      </c>
    </row>
    <row r="1486" spans="1:10" ht="147" customHeight="1" x14ac:dyDescent="0.25">
      <c r="A1486" s="299" t="s">
        <v>798</v>
      </c>
      <c r="B1486" s="300" t="s">
        <v>1198</v>
      </c>
      <c r="C1486" s="300" t="s">
        <v>1173</v>
      </c>
      <c r="D1486" s="300" t="s">
        <v>799</v>
      </c>
      <c r="E1486" s="300"/>
      <c r="F1486" s="301">
        <v>18303000</v>
      </c>
      <c r="G1486" s="301">
        <v>17115000</v>
      </c>
      <c r="H1486" s="301">
        <v>15583000</v>
      </c>
      <c r="I1486" s="302">
        <v>85.139048243457367</v>
      </c>
      <c r="J1486" s="302">
        <v>91.048787613204794</v>
      </c>
    </row>
    <row r="1487" spans="1:10" ht="23.25" customHeight="1" x14ac:dyDescent="0.25">
      <c r="A1487" s="299" t="s">
        <v>351</v>
      </c>
      <c r="B1487" s="300" t="s">
        <v>1198</v>
      </c>
      <c r="C1487" s="300" t="s">
        <v>1173</v>
      </c>
      <c r="D1487" s="300" t="s">
        <v>799</v>
      </c>
      <c r="E1487" s="300" t="s">
        <v>352</v>
      </c>
      <c r="F1487" s="301">
        <v>18303000</v>
      </c>
      <c r="G1487" s="301">
        <v>17115000</v>
      </c>
      <c r="H1487" s="301">
        <v>15583000</v>
      </c>
      <c r="I1487" s="302">
        <v>85.139048243457367</v>
      </c>
      <c r="J1487" s="302">
        <v>91.048787613204794</v>
      </c>
    </row>
    <row r="1488" spans="1:10" ht="45.75" customHeight="1" x14ac:dyDescent="0.25">
      <c r="A1488" s="299" t="s">
        <v>353</v>
      </c>
      <c r="B1488" s="300" t="s">
        <v>1198</v>
      </c>
      <c r="C1488" s="300" t="s">
        <v>1173</v>
      </c>
      <c r="D1488" s="300" t="s">
        <v>799</v>
      </c>
      <c r="E1488" s="300" t="s">
        <v>354</v>
      </c>
      <c r="F1488" s="301">
        <v>18303000</v>
      </c>
      <c r="G1488" s="301">
        <v>17115000</v>
      </c>
      <c r="H1488" s="301">
        <v>15583000</v>
      </c>
      <c r="I1488" s="302">
        <v>85.139048243457367</v>
      </c>
      <c r="J1488" s="302">
        <v>91.048787613204794</v>
      </c>
    </row>
    <row r="1489" spans="1:10" ht="68.25" customHeight="1" x14ac:dyDescent="0.25">
      <c r="A1489" s="299" t="s">
        <v>800</v>
      </c>
      <c r="B1489" s="300" t="s">
        <v>1198</v>
      </c>
      <c r="C1489" s="300" t="s">
        <v>1173</v>
      </c>
      <c r="D1489" s="300" t="s">
        <v>801</v>
      </c>
      <c r="E1489" s="300"/>
      <c r="F1489" s="301">
        <v>2575000</v>
      </c>
      <c r="G1489" s="301">
        <v>2575000</v>
      </c>
      <c r="H1489" s="301">
        <v>2404000</v>
      </c>
      <c r="I1489" s="302">
        <v>93.359223300970868</v>
      </c>
      <c r="J1489" s="302">
        <v>93.359223300970868</v>
      </c>
    </row>
    <row r="1490" spans="1:10" ht="23.25" customHeight="1" x14ac:dyDescent="0.25">
      <c r="A1490" s="299" t="s">
        <v>351</v>
      </c>
      <c r="B1490" s="300" t="s">
        <v>1198</v>
      </c>
      <c r="C1490" s="300" t="s">
        <v>1173</v>
      </c>
      <c r="D1490" s="300" t="s">
        <v>801</v>
      </c>
      <c r="E1490" s="300" t="s">
        <v>352</v>
      </c>
      <c r="F1490" s="301">
        <v>2575000</v>
      </c>
      <c r="G1490" s="301">
        <v>2575000</v>
      </c>
      <c r="H1490" s="301">
        <v>2404000</v>
      </c>
      <c r="I1490" s="302">
        <v>93.359223300970868</v>
      </c>
      <c r="J1490" s="302">
        <v>93.359223300970868</v>
      </c>
    </row>
    <row r="1491" spans="1:10" ht="45.75" customHeight="1" x14ac:dyDescent="0.25">
      <c r="A1491" s="299" t="s">
        <v>353</v>
      </c>
      <c r="B1491" s="300" t="s">
        <v>1198</v>
      </c>
      <c r="C1491" s="300" t="s">
        <v>1173</v>
      </c>
      <c r="D1491" s="300" t="s">
        <v>801</v>
      </c>
      <c r="E1491" s="300" t="s">
        <v>354</v>
      </c>
      <c r="F1491" s="301">
        <v>2575000</v>
      </c>
      <c r="G1491" s="301">
        <v>2575000</v>
      </c>
      <c r="H1491" s="301">
        <v>2404000</v>
      </c>
      <c r="I1491" s="302">
        <v>93.359223300970868</v>
      </c>
      <c r="J1491" s="302">
        <v>93.359223300970868</v>
      </c>
    </row>
    <row r="1492" spans="1:10" ht="57" customHeight="1" x14ac:dyDescent="0.25">
      <c r="A1492" s="299" t="s">
        <v>988</v>
      </c>
      <c r="B1492" s="300" t="s">
        <v>1198</v>
      </c>
      <c r="C1492" s="300" t="s">
        <v>1173</v>
      </c>
      <c r="D1492" s="300" t="s">
        <v>989</v>
      </c>
      <c r="E1492" s="300"/>
      <c r="F1492" s="301">
        <v>0</v>
      </c>
      <c r="G1492" s="301">
        <v>0</v>
      </c>
      <c r="H1492" s="301">
        <v>0</v>
      </c>
      <c r="I1492" s="302">
        <v>0</v>
      </c>
      <c r="J1492" s="302">
        <v>0</v>
      </c>
    </row>
    <row r="1493" spans="1:10" ht="45.75" customHeight="1" x14ac:dyDescent="0.25">
      <c r="A1493" s="299" t="s">
        <v>802</v>
      </c>
      <c r="B1493" s="300" t="s">
        <v>1198</v>
      </c>
      <c r="C1493" s="300" t="s">
        <v>1173</v>
      </c>
      <c r="D1493" s="300" t="s">
        <v>803</v>
      </c>
      <c r="E1493" s="300"/>
      <c r="F1493" s="301">
        <v>0</v>
      </c>
      <c r="G1493" s="301">
        <v>0</v>
      </c>
      <c r="H1493" s="301">
        <v>0</v>
      </c>
      <c r="I1493" s="302">
        <v>0</v>
      </c>
      <c r="J1493" s="302">
        <v>0</v>
      </c>
    </row>
    <row r="1494" spans="1:10" ht="23.25" customHeight="1" x14ac:dyDescent="0.25">
      <c r="A1494" s="299" t="s">
        <v>351</v>
      </c>
      <c r="B1494" s="300" t="s">
        <v>1198</v>
      </c>
      <c r="C1494" s="300" t="s">
        <v>1173</v>
      </c>
      <c r="D1494" s="300" t="s">
        <v>803</v>
      </c>
      <c r="E1494" s="300" t="s">
        <v>352</v>
      </c>
      <c r="F1494" s="301">
        <v>0</v>
      </c>
      <c r="G1494" s="301">
        <v>0</v>
      </c>
      <c r="H1494" s="301">
        <v>0</v>
      </c>
      <c r="I1494" s="302">
        <v>0</v>
      </c>
      <c r="J1494" s="302">
        <v>0</v>
      </c>
    </row>
    <row r="1495" spans="1:10" ht="45.75" customHeight="1" x14ac:dyDescent="0.25">
      <c r="A1495" s="299" t="s">
        <v>353</v>
      </c>
      <c r="B1495" s="300" t="s">
        <v>1198</v>
      </c>
      <c r="C1495" s="300" t="s">
        <v>1173</v>
      </c>
      <c r="D1495" s="300" t="s">
        <v>803</v>
      </c>
      <c r="E1495" s="300" t="s">
        <v>354</v>
      </c>
      <c r="F1495" s="301">
        <v>0</v>
      </c>
      <c r="G1495" s="301">
        <v>0</v>
      </c>
      <c r="H1495" s="301">
        <v>0</v>
      </c>
      <c r="I1495" s="302">
        <v>0</v>
      </c>
      <c r="J1495" s="302">
        <v>0</v>
      </c>
    </row>
    <row r="1496" spans="1:10" ht="79.5" customHeight="1" x14ac:dyDescent="0.25">
      <c r="A1496" s="299" t="s">
        <v>804</v>
      </c>
      <c r="B1496" s="300" t="s">
        <v>1198</v>
      </c>
      <c r="C1496" s="300" t="s">
        <v>1173</v>
      </c>
      <c r="D1496" s="300" t="s">
        <v>805</v>
      </c>
      <c r="E1496" s="300"/>
      <c r="F1496" s="301">
        <v>0</v>
      </c>
      <c r="G1496" s="301">
        <v>0</v>
      </c>
      <c r="H1496" s="301">
        <v>0</v>
      </c>
      <c r="I1496" s="302">
        <v>0</v>
      </c>
      <c r="J1496" s="302">
        <v>0</v>
      </c>
    </row>
    <row r="1497" spans="1:10" ht="23.25" customHeight="1" x14ac:dyDescent="0.25">
      <c r="A1497" s="299" t="s">
        <v>351</v>
      </c>
      <c r="B1497" s="300" t="s">
        <v>1198</v>
      </c>
      <c r="C1497" s="300" t="s">
        <v>1173</v>
      </c>
      <c r="D1497" s="300" t="s">
        <v>805</v>
      </c>
      <c r="E1497" s="300" t="s">
        <v>352</v>
      </c>
      <c r="F1497" s="301">
        <v>0</v>
      </c>
      <c r="G1497" s="301">
        <v>0</v>
      </c>
      <c r="H1497" s="301">
        <v>0</v>
      </c>
      <c r="I1497" s="302">
        <v>0</v>
      </c>
      <c r="J1497" s="302">
        <v>0</v>
      </c>
    </row>
    <row r="1498" spans="1:10" ht="45.75" customHeight="1" x14ac:dyDescent="0.25">
      <c r="A1498" s="299" t="s">
        <v>353</v>
      </c>
      <c r="B1498" s="300" t="s">
        <v>1198</v>
      </c>
      <c r="C1498" s="300" t="s">
        <v>1173</v>
      </c>
      <c r="D1498" s="300" t="s">
        <v>805</v>
      </c>
      <c r="E1498" s="300" t="s">
        <v>354</v>
      </c>
      <c r="F1498" s="301">
        <v>0</v>
      </c>
      <c r="G1498" s="301">
        <v>0</v>
      </c>
      <c r="H1498" s="301">
        <v>0</v>
      </c>
      <c r="I1498" s="302">
        <v>0</v>
      </c>
      <c r="J1498" s="302">
        <v>0</v>
      </c>
    </row>
    <row r="1499" spans="1:10" ht="68.25" customHeight="1" x14ac:dyDescent="0.25">
      <c r="A1499" s="299" t="s">
        <v>806</v>
      </c>
      <c r="B1499" s="300" t="s">
        <v>1198</v>
      </c>
      <c r="C1499" s="300" t="s">
        <v>1173</v>
      </c>
      <c r="D1499" s="300" t="s">
        <v>807</v>
      </c>
      <c r="E1499" s="300"/>
      <c r="F1499" s="301">
        <v>0</v>
      </c>
      <c r="G1499" s="301">
        <v>0</v>
      </c>
      <c r="H1499" s="301">
        <v>0</v>
      </c>
      <c r="I1499" s="302">
        <v>0</v>
      </c>
      <c r="J1499" s="302">
        <v>0</v>
      </c>
    </row>
    <row r="1500" spans="1:10" ht="23.25" customHeight="1" x14ac:dyDescent="0.25">
      <c r="A1500" s="299" t="s">
        <v>351</v>
      </c>
      <c r="B1500" s="300" t="s">
        <v>1198</v>
      </c>
      <c r="C1500" s="300" t="s">
        <v>1173</v>
      </c>
      <c r="D1500" s="300" t="s">
        <v>807</v>
      </c>
      <c r="E1500" s="300" t="s">
        <v>352</v>
      </c>
      <c r="F1500" s="301">
        <v>0</v>
      </c>
      <c r="G1500" s="301">
        <v>0</v>
      </c>
      <c r="H1500" s="301">
        <v>0</v>
      </c>
      <c r="I1500" s="302">
        <v>0</v>
      </c>
      <c r="J1500" s="302">
        <v>0</v>
      </c>
    </row>
    <row r="1501" spans="1:10" ht="45.75" customHeight="1" x14ac:dyDescent="0.25">
      <c r="A1501" s="299" t="s">
        <v>353</v>
      </c>
      <c r="B1501" s="300" t="s">
        <v>1198</v>
      </c>
      <c r="C1501" s="300" t="s">
        <v>1173</v>
      </c>
      <c r="D1501" s="300" t="s">
        <v>807</v>
      </c>
      <c r="E1501" s="300" t="s">
        <v>354</v>
      </c>
      <c r="F1501" s="301">
        <v>0</v>
      </c>
      <c r="G1501" s="301">
        <v>0</v>
      </c>
      <c r="H1501" s="301">
        <v>0</v>
      </c>
      <c r="I1501" s="302">
        <v>0</v>
      </c>
      <c r="J1501" s="302">
        <v>0</v>
      </c>
    </row>
    <row r="1502" spans="1:10" ht="57" customHeight="1" x14ac:dyDescent="0.25">
      <c r="A1502" s="299" t="s">
        <v>808</v>
      </c>
      <c r="B1502" s="300" t="s">
        <v>1198</v>
      </c>
      <c r="C1502" s="300" t="s">
        <v>1173</v>
      </c>
      <c r="D1502" s="300" t="s">
        <v>809</v>
      </c>
      <c r="E1502" s="300"/>
      <c r="F1502" s="301">
        <v>0</v>
      </c>
      <c r="G1502" s="301">
        <v>0</v>
      </c>
      <c r="H1502" s="301">
        <v>0</v>
      </c>
      <c r="I1502" s="302">
        <v>0</v>
      </c>
      <c r="J1502" s="302">
        <v>0</v>
      </c>
    </row>
    <row r="1503" spans="1:10" ht="23.25" customHeight="1" x14ac:dyDescent="0.25">
      <c r="A1503" s="299" t="s">
        <v>351</v>
      </c>
      <c r="B1503" s="300" t="s">
        <v>1198</v>
      </c>
      <c r="C1503" s="300" t="s">
        <v>1173</v>
      </c>
      <c r="D1503" s="300" t="s">
        <v>809</v>
      </c>
      <c r="E1503" s="300" t="s">
        <v>352</v>
      </c>
      <c r="F1503" s="301">
        <v>0</v>
      </c>
      <c r="G1503" s="301">
        <v>0</v>
      </c>
      <c r="H1503" s="301">
        <v>0</v>
      </c>
      <c r="I1503" s="302">
        <v>0</v>
      </c>
      <c r="J1503" s="302">
        <v>0</v>
      </c>
    </row>
    <row r="1504" spans="1:10" ht="45.75" customHeight="1" x14ac:dyDescent="0.25">
      <c r="A1504" s="299" t="s">
        <v>353</v>
      </c>
      <c r="B1504" s="300" t="s">
        <v>1198</v>
      </c>
      <c r="C1504" s="300" t="s">
        <v>1173</v>
      </c>
      <c r="D1504" s="300" t="s">
        <v>809</v>
      </c>
      <c r="E1504" s="300" t="s">
        <v>354</v>
      </c>
      <c r="F1504" s="301">
        <v>0</v>
      </c>
      <c r="G1504" s="301">
        <v>0</v>
      </c>
      <c r="H1504" s="301">
        <v>0</v>
      </c>
      <c r="I1504" s="302">
        <v>0</v>
      </c>
      <c r="J1504" s="302">
        <v>0</v>
      </c>
    </row>
    <row r="1505" spans="1:10" ht="68.25" customHeight="1" x14ac:dyDescent="0.25">
      <c r="A1505" s="299" t="s">
        <v>810</v>
      </c>
      <c r="B1505" s="300" t="s">
        <v>1198</v>
      </c>
      <c r="C1505" s="300" t="s">
        <v>1173</v>
      </c>
      <c r="D1505" s="300" t="s">
        <v>811</v>
      </c>
      <c r="E1505" s="300"/>
      <c r="F1505" s="301">
        <v>0</v>
      </c>
      <c r="G1505" s="301">
        <v>0</v>
      </c>
      <c r="H1505" s="301">
        <v>0</v>
      </c>
      <c r="I1505" s="302">
        <v>0</v>
      </c>
      <c r="J1505" s="302">
        <v>0</v>
      </c>
    </row>
    <row r="1506" spans="1:10" ht="23.25" customHeight="1" x14ac:dyDescent="0.25">
      <c r="A1506" s="299" t="s">
        <v>351</v>
      </c>
      <c r="B1506" s="300" t="s">
        <v>1198</v>
      </c>
      <c r="C1506" s="300" t="s">
        <v>1173</v>
      </c>
      <c r="D1506" s="300" t="s">
        <v>811</v>
      </c>
      <c r="E1506" s="300" t="s">
        <v>352</v>
      </c>
      <c r="F1506" s="301">
        <v>0</v>
      </c>
      <c r="G1506" s="301">
        <v>0</v>
      </c>
      <c r="H1506" s="301">
        <v>0</v>
      </c>
      <c r="I1506" s="302">
        <v>0</v>
      </c>
      <c r="J1506" s="302">
        <v>0</v>
      </c>
    </row>
    <row r="1507" spans="1:10" ht="45.75" customHeight="1" x14ac:dyDescent="0.25">
      <c r="A1507" s="299" t="s">
        <v>353</v>
      </c>
      <c r="B1507" s="300" t="s">
        <v>1198</v>
      </c>
      <c r="C1507" s="300" t="s">
        <v>1173</v>
      </c>
      <c r="D1507" s="300" t="s">
        <v>811</v>
      </c>
      <c r="E1507" s="300" t="s">
        <v>354</v>
      </c>
      <c r="F1507" s="301">
        <v>0</v>
      </c>
      <c r="G1507" s="301">
        <v>0</v>
      </c>
      <c r="H1507" s="301">
        <v>0</v>
      </c>
      <c r="I1507" s="302">
        <v>0</v>
      </c>
      <c r="J1507" s="302">
        <v>0</v>
      </c>
    </row>
    <row r="1508" spans="1:10" ht="68.25" customHeight="1" x14ac:dyDescent="0.25">
      <c r="A1508" s="299" t="s">
        <v>812</v>
      </c>
      <c r="B1508" s="300" t="s">
        <v>1198</v>
      </c>
      <c r="C1508" s="300" t="s">
        <v>1173</v>
      </c>
      <c r="D1508" s="300" t="s">
        <v>813</v>
      </c>
      <c r="E1508" s="300"/>
      <c r="F1508" s="301">
        <v>0</v>
      </c>
      <c r="G1508" s="301">
        <v>0</v>
      </c>
      <c r="H1508" s="301">
        <v>0</v>
      </c>
      <c r="I1508" s="302">
        <v>0</v>
      </c>
      <c r="J1508" s="302">
        <v>0</v>
      </c>
    </row>
    <row r="1509" spans="1:10" ht="23.25" customHeight="1" x14ac:dyDescent="0.25">
      <c r="A1509" s="299" t="s">
        <v>351</v>
      </c>
      <c r="B1509" s="300" t="s">
        <v>1198</v>
      </c>
      <c r="C1509" s="300" t="s">
        <v>1173</v>
      </c>
      <c r="D1509" s="300" t="s">
        <v>813</v>
      </c>
      <c r="E1509" s="300" t="s">
        <v>352</v>
      </c>
      <c r="F1509" s="301">
        <v>0</v>
      </c>
      <c r="G1509" s="301">
        <v>0</v>
      </c>
      <c r="H1509" s="301">
        <v>0</v>
      </c>
      <c r="I1509" s="302">
        <v>0</v>
      </c>
      <c r="J1509" s="302">
        <v>0</v>
      </c>
    </row>
    <row r="1510" spans="1:10" ht="45.75" customHeight="1" x14ac:dyDescent="0.25">
      <c r="A1510" s="299" t="s">
        <v>353</v>
      </c>
      <c r="B1510" s="300" t="s">
        <v>1198</v>
      </c>
      <c r="C1510" s="300" t="s">
        <v>1173</v>
      </c>
      <c r="D1510" s="300" t="s">
        <v>813</v>
      </c>
      <c r="E1510" s="300" t="s">
        <v>354</v>
      </c>
      <c r="F1510" s="301">
        <v>0</v>
      </c>
      <c r="G1510" s="301">
        <v>0</v>
      </c>
      <c r="H1510" s="301">
        <v>0</v>
      </c>
      <c r="I1510" s="302">
        <v>0</v>
      </c>
      <c r="J1510" s="302">
        <v>0</v>
      </c>
    </row>
    <row r="1511" spans="1:10" ht="135.75" customHeight="1" x14ac:dyDescent="0.25">
      <c r="A1511" s="299" t="s">
        <v>1416</v>
      </c>
      <c r="B1511" s="300" t="s">
        <v>1198</v>
      </c>
      <c r="C1511" s="300" t="s">
        <v>1173</v>
      </c>
      <c r="D1511" s="300" t="s">
        <v>1417</v>
      </c>
      <c r="E1511" s="300"/>
      <c r="F1511" s="301">
        <v>0</v>
      </c>
      <c r="G1511" s="301">
        <v>0</v>
      </c>
      <c r="H1511" s="301">
        <v>0</v>
      </c>
      <c r="I1511" s="302">
        <v>0</v>
      </c>
      <c r="J1511" s="302">
        <v>0</v>
      </c>
    </row>
    <row r="1512" spans="1:10" ht="23.25" customHeight="1" x14ac:dyDescent="0.25">
      <c r="A1512" s="299" t="s">
        <v>351</v>
      </c>
      <c r="B1512" s="300" t="s">
        <v>1198</v>
      </c>
      <c r="C1512" s="300" t="s">
        <v>1173</v>
      </c>
      <c r="D1512" s="300" t="s">
        <v>1417</v>
      </c>
      <c r="E1512" s="300" t="s">
        <v>352</v>
      </c>
      <c r="F1512" s="301">
        <v>0</v>
      </c>
      <c r="G1512" s="301">
        <v>0</v>
      </c>
      <c r="H1512" s="301">
        <v>0</v>
      </c>
      <c r="I1512" s="302">
        <v>0</v>
      </c>
      <c r="J1512" s="302">
        <v>0</v>
      </c>
    </row>
    <row r="1513" spans="1:10" ht="45.75" customHeight="1" x14ac:dyDescent="0.25">
      <c r="A1513" s="299" t="s">
        <v>353</v>
      </c>
      <c r="B1513" s="300" t="s">
        <v>1198</v>
      </c>
      <c r="C1513" s="300" t="s">
        <v>1173</v>
      </c>
      <c r="D1513" s="300" t="s">
        <v>1417</v>
      </c>
      <c r="E1513" s="300" t="s">
        <v>354</v>
      </c>
      <c r="F1513" s="301">
        <v>0</v>
      </c>
      <c r="G1513" s="301">
        <v>0</v>
      </c>
      <c r="H1513" s="301">
        <v>0</v>
      </c>
      <c r="I1513" s="302">
        <v>0</v>
      </c>
      <c r="J1513" s="302">
        <v>0</v>
      </c>
    </row>
    <row r="1514" spans="1:10" ht="57" customHeight="1" x14ac:dyDescent="0.25">
      <c r="A1514" s="299" t="s">
        <v>1826</v>
      </c>
      <c r="B1514" s="300" t="s">
        <v>1198</v>
      </c>
      <c r="C1514" s="300" t="s">
        <v>1173</v>
      </c>
      <c r="D1514" s="300" t="s">
        <v>1827</v>
      </c>
      <c r="E1514" s="300"/>
      <c r="F1514" s="301">
        <v>500000</v>
      </c>
      <c r="G1514" s="301">
        <v>500000</v>
      </c>
      <c r="H1514" s="301">
        <v>500000</v>
      </c>
      <c r="I1514" s="302">
        <v>100</v>
      </c>
      <c r="J1514" s="302">
        <v>100</v>
      </c>
    </row>
    <row r="1515" spans="1:10" ht="90.75" customHeight="1" x14ac:dyDescent="0.25">
      <c r="A1515" s="299" t="s">
        <v>1828</v>
      </c>
      <c r="B1515" s="300" t="s">
        <v>1198</v>
      </c>
      <c r="C1515" s="300" t="s">
        <v>1173</v>
      </c>
      <c r="D1515" s="300" t="s">
        <v>1829</v>
      </c>
      <c r="E1515" s="300"/>
      <c r="F1515" s="301">
        <v>500000</v>
      </c>
      <c r="G1515" s="301">
        <v>500000</v>
      </c>
      <c r="H1515" s="301">
        <v>500000</v>
      </c>
      <c r="I1515" s="302">
        <v>100</v>
      </c>
      <c r="J1515" s="302">
        <v>100</v>
      </c>
    </row>
    <row r="1516" spans="1:10" ht="79.5" customHeight="1" x14ac:dyDescent="0.25">
      <c r="A1516" s="299" t="s">
        <v>1830</v>
      </c>
      <c r="B1516" s="300" t="s">
        <v>1198</v>
      </c>
      <c r="C1516" s="300" t="s">
        <v>1173</v>
      </c>
      <c r="D1516" s="300" t="s">
        <v>1831</v>
      </c>
      <c r="E1516" s="300"/>
      <c r="F1516" s="301">
        <v>500000</v>
      </c>
      <c r="G1516" s="301">
        <v>500000</v>
      </c>
      <c r="H1516" s="301">
        <v>500000</v>
      </c>
      <c r="I1516" s="302">
        <v>100</v>
      </c>
      <c r="J1516" s="302">
        <v>100</v>
      </c>
    </row>
    <row r="1517" spans="1:10" ht="45.75" customHeight="1" x14ac:dyDescent="0.25">
      <c r="A1517" s="299" t="s">
        <v>245</v>
      </c>
      <c r="B1517" s="300" t="s">
        <v>1198</v>
      </c>
      <c r="C1517" s="300" t="s">
        <v>1173</v>
      </c>
      <c r="D1517" s="300" t="s">
        <v>1831</v>
      </c>
      <c r="E1517" s="300" t="s">
        <v>246</v>
      </c>
      <c r="F1517" s="301">
        <v>500000</v>
      </c>
      <c r="G1517" s="301">
        <v>500000</v>
      </c>
      <c r="H1517" s="301">
        <v>500000</v>
      </c>
      <c r="I1517" s="302">
        <v>100</v>
      </c>
      <c r="J1517" s="302">
        <v>100</v>
      </c>
    </row>
    <row r="1518" spans="1:10" ht="45.75" customHeight="1" x14ac:dyDescent="0.25">
      <c r="A1518" s="299" t="s">
        <v>247</v>
      </c>
      <c r="B1518" s="300" t="s">
        <v>1198</v>
      </c>
      <c r="C1518" s="300" t="s">
        <v>1173</v>
      </c>
      <c r="D1518" s="300" t="s">
        <v>1831</v>
      </c>
      <c r="E1518" s="300" t="s">
        <v>248</v>
      </c>
      <c r="F1518" s="301">
        <v>500000</v>
      </c>
      <c r="G1518" s="301">
        <v>500000</v>
      </c>
      <c r="H1518" s="301">
        <v>500000</v>
      </c>
      <c r="I1518" s="302">
        <v>100</v>
      </c>
      <c r="J1518" s="302">
        <v>100</v>
      </c>
    </row>
    <row r="1519" spans="1:10" ht="23.25" customHeight="1" x14ac:dyDescent="0.25">
      <c r="A1519" s="299" t="s">
        <v>850</v>
      </c>
      <c r="B1519" s="300" t="s">
        <v>1198</v>
      </c>
      <c r="C1519" s="300" t="s">
        <v>1173</v>
      </c>
      <c r="D1519" s="300" t="s">
        <v>254</v>
      </c>
      <c r="E1519" s="300"/>
      <c r="F1519" s="301">
        <v>2450000</v>
      </c>
      <c r="G1519" s="301">
        <v>4950000</v>
      </c>
      <c r="H1519" s="301">
        <v>4739400</v>
      </c>
      <c r="I1519" s="302">
        <v>193.44489795918366</v>
      </c>
      <c r="J1519" s="302">
        <v>95.74545454545455</v>
      </c>
    </row>
    <row r="1520" spans="1:10" ht="45.75" customHeight="1" x14ac:dyDescent="0.25">
      <c r="A1520" s="299" t="s">
        <v>1832</v>
      </c>
      <c r="B1520" s="300" t="s">
        <v>1198</v>
      </c>
      <c r="C1520" s="300" t="s">
        <v>1173</v>
      </c>
      <c r="D1520" s="300" t="s">
        <v>1833</v>
      </c>
      <c r="E1520" s="300"/>
      <c r="F1520" s="301">
        <v>2450000</v>
      </c>
      <c r="G1520" s="301">
        <v>4950000</v>
      </c>
      <c r="H1520" s="301">
        <v>4739400</v>
      </c>
      <c r="I1520" s="302">
        <v>193.44489795918366</v>
      </c>
      <c r="J1520" s="302">
        <v>95.74545454545455</v>
      </c>
    </row>
    <row r="1521" spans="1:10" ht="102" customHeight="1" x14ac:dyDescent="0.25">
      <c r="A1521" s="299" t="s">
        <v>1834</v>
      </c>
      <c r="B1521" s="300" t="s">
        <v>1198</v>
      </c>
      <c r="C1521" s="300" t="s">
        <v>1173</v>
      </c>
      <c r="D1521" s="300" t="s">
        <v>1835</v>
      </c>
      <c r="E1521" s="300"/>
      <c r="F1521" s="301">
        <v>2450000</v>
      </c>
      <c r="G1521" s="301">
        <v>4950000</v>
      </c>
      <c r="H1521" s="301">
        <v>4739400</v>
      </c>
      <c r="I1521" s="302">
        <v>193.44489795918366</v>
      </c>
      <c r="J1521" s="302">
        <v>95.74545454545455</v>
      </c>
    </row>
    <row r="1522" spans="1:10" ht="79.5" customHeight="1" x14ac:dyDescent="0.25">
      <c r="A1522" s="299" t="s">
        <v>816</v>
      </c>
      <c r="B1522" s="300" t="s">
        <v>1198</v>
      </c>
      <c r="C1522" s="300" t="s">
        <v>1173</v>
      </c>
      <c r="D1522" s="300" t="s">
        <v>1836</v>
      </c>
      <c r="E1522" s="300"/>
      <c r="F1522" s="301">
        <v>2450000</v>
      </c>
      <c r="G1522" s="301">
        <v>2450000</v>
      </c>
      <c r="H1522" s="301">
        <v>2369700</v>
      </c>
      <c r="I1522" s="302">
        <v>96.722448979591832</v>
      </c>
      <c r="J1522" s="302">
        <v>96.722448979591832</v>
      </c>
    </row>
    <row r="1523" spans="1:10" ht="23.25" customHeight="1" x14ac:dyDescent="0.25">
      <c r="A1523" s="299" t="s">
        <v>351</v>
      </c>
      <c r="B1523" s="300" t="s">
        <v>1198</v>
      </c>
      <c r="C1523" s="300" t="s">
        <v>1173</v>
      </c>
      <c r="D1523" s="300" t="s">
        <v>1836</v>
      </c>
      <c r="E1523" s="300" t="s">
        <v>352</v>
      </c>
      <c r="F1523" s="301">
        <v>2450000</v>
      </c>
      <c r="G1523" s="301">
        <v>2450000</v>
      </c>
      <c r="H1523" s="301">
        <v>2369700</v>
      </c>
      <c r="I1523" s="302">
        <v>96.722448979591832</v>
      </c>
      <c r="J1523" s="302">
        <v>96.722448979591832</v>
      </c>
    </row>
    <row r="1524" spans="1:10" ht="45.75" customHeight="1" x14ac:dyDescent="0.25">
      <c r="A1524" s="299" t="s">
        <v>353</v>
      </c>
      <c r="B1524" s="300" t="s">
        <v>1198</v>
      </c>
      <c r="C1524" s="300" t="s">
        <v>1173</v>
      </c>
      <c r="D1524" s="300" t="s">
        <v>1836</v>
      </c>
      <c r="E1524" s="300" t="s">
        <v>354</v>
      </c>
      <c r="F1524" s="301">
        <v>2450000</v>
      </c>
      <c r="G1524" s="301">
        <v>2450000</v>
      </c>
      <c r="H1524" s="301">
        <v>2369700</v>
      </c>
      <c r="I1524" s="302">
        <v>96.722448979591832</v>
      </c>
      <c r="J1524" s="302">
        <v>96.722448979591832</v>
      </c>
    </row>
    <row r="1525" spans="1:10" ht="102" customHeight="1" x14ac:dyDescent="0.25">
      <c r="A1525" s="299" t="s">
        <v>1418</v>
      </c>
      <c r="B1525" s="300" t="s">
        <v>1198</v>
      </c>
      <c r="C1525" s="300" t="s">
        <v>1173</v>
      </c>
      <c r="D1525" s="300" t="s">
        <v>1837</v>
      </c>
      <c r="E1525" s="300"/>
      <c r="F1525" s="301">
        <v>0</v>
      </c>
      <c r="G1525" s="301">
        <v>2500000</v>
      </c>
      <c r="H1525" s="301">
        <v>2369700</v>
      </c>
      <c r="I1525" s="302">
        <v>0</v>
      </c>
      <c r="J1525" s="302">
        <v>94.787999999999997</v>
      </c>
    </row>
    <row r="1526" spans="1:10" ht="23.25" customHeight="1" x14ac:dyDescent="0.25">
      <c r="A1526" s="299" t="s">
        <v>351</v>
      </c>
      <c r="B1526" s="300" t="s">
        <v>1198</v>
      </c>
      <c r="C1526" s="300" t="s">
        <v>1173</v>
      </c>
      <c r="D1526" s="300" t="s">
        <v>1837</v>
      </c>
      <c r="E1526" s="300" t="s">
        <v>352</v>
      </c>
      <c r="F1526" s="301">
        <v>0</v>
      </c>
      <c r="G1526" s="301">
        <v>2500000</v>
      </c>
      <c r="H1526" s="301">
        <v>2369700</v>
      </c>
      <c r="I1526" s="302">
        <v>0</v>
      </c>
      <c r="J1526" s="302">
        <v>94.787999999999997</v>
      </c>
    </row>
    <row r="1527" spans="1:10" ht="45.75" customHeight="1" x14ac:dyDescent="0.25">
      <c r="A1527" s="299" t="s">
        <v>353</v>
      </c>
      <c r="B1527" s="300" t="s">
        <v>1198</v>
      </c>
      <c r="C1527" s="300" t="s">
        <v>1173</v>
      </c>
      <c r="D1527" s="300" t="s">
        <v>1837</v>
      </c>
      <c r="E1527" s="300" t="s">
        <v>354</v>
      </c>
      <c r="F1527" s="301">
        <v>0</v>
      </c>
      <c r="G1527" s="301">
        <v>2500000</v>
      </c>
      <c r="H1527" s="301">
        <v>2369700</v>
      </c>
      <c r="I1527" s="302">
        <v>0</v>
      </c>
      <c r="J1527" s="302">
        <v>94.787999999999997</v>
      </c>
    </row>
    <row r="1528" spans="1:10" ht="57" customHeight="1" x14ac:dyDescent="0.25">
      <c r="A1528" s="299" t="s">
        <v>991</v>
      </c>
      <c r="B1528" s="300" t="s">
        <v>1198</v>
      </c>
      <c r="C1528" s="300" t="s">
        <v>1173</v>
      </c>
      <c r="D1528" s="300" t="s">
        <v>992</v>
      </c>
      <c r="E1528" s="300"/>
      <c r="F1528" s="301">
        <v>0</v>
      </c>
      <c r="G1528" s="301">
        <v>0</v>
      </c>
      <c r="H1528" s="301">
        <v>0</v>
      </c>
      <c r="I1528" s="302">
        <v>0</v>
      </c>
      <c r="J1528" s="302">
        <v>0</v>
      </c>
    </row>
    <row r="1529" spans="1:10" ht="135.75" customHeight="1" x14ac:dyDescent="0.25">
      <c r="A1529" s="299" t="s">
        <v>993</v>
      </c>
      <c r="B1529" s="300" t="s">
        <v>1198</v>
      </c>
      <c r="C1529" s="300" t="s">
        <v>1173</v>
      </c>
      <c r="D1529" s="300" t="s">
        <v>994</v>
      </c>
      <c r="E1529" s="300"/>
      <c r="F1529" s="301">
        <v>0</v>
      </c>
      <c r="G1529" s="301">
        <v>0</v>
      </c>
      <c r="H1529" s="301">
        <v>0</v>
      </c>
      <c r="I1529" s="302">
        <v>0</v>
      </c>
      <c r="J1529" s="302">
        <v>0</v>
      </c>
    </row>
    <row r="1530" spans="1:10" ht="79.5" customHeight="1" x14ac:dyDescent="0.25">
      <c r="A1530" s="299" t="s">
        <v>816</v>
      </c>
      <c r="B1530" s="300" t="s">
        <v>1198</v>
      </c>
      <c r="C1530" s="300" t="s">
        <v>1173</v>
      </c>
      <c r="D1530" s="300" t="s">
        <v>817</v>
      </c>
      <c r="E1530" s="300"/>
      <c r="F1530" s="301">
        <v>0</v>
      </c>
      <c r="G1530" s="301">
        <v>0</v>
      </c>
      <c r="H1530" s="301">
        <v>0</v>
      </c>
      <c r="I1530" s="302">
        <v>0</v>
      </c>
      <c r="J1530" s="302">
        <v>0</v>
      </c>
    </row>
    <row r="1531" spans="1:10" ht="23.25" customHeight="1" x14ac:dyDescent="0.25">
      <c r="A1531" s="299" t="s">
        <v>351</v>
      </c>
      <c r="B1531" s="300" t="s">
        <v>1198</v>
      </c>
      <c r="C1531" s="300" t="s">
        <v>1173</v>
      </c>
      <c r="D1531" s="300" t="s">
        <v>817</v>
      </c>
      <c r="E1531" s="300" t="s">
        <v>352</v>
      </c>
      <c r="F1531" s="301">
        <v>0</v>
      </c>
      <c r="G1531" s="301">
        <v>0</v>
      </c>
      <c r="H1531" s="301">
        <v>0</v>
      </c>
      <c r="I1531" s="302">
        <v>0</v>
      </c>
      <c r="J1531" s="302">
        <v>0</v>
      </c>
    </row>
    <row r="1532" spans="1:10" ht="45.75" customHeight="1" x14ac:dyDescent="0.25">
      <c r="A1532" s="299" t="s">
        <v>353</v>
      </c>
      <c r="B1532" s="300" t="s">
        <v>1198</v>
      </c>
      <c r="C1532" s="300" t="s">
        <v>1173</v>
      </c>
      <c r="D1532" s="300" t="s">
        <v>817</v>
      </c>
      <c r="E1532" s="300" t="s">
        <v>354</v>
      </c>
      <c r="F1532" s="301">
        <v>0</v>
      </c>
      <c r="G1532" s="301">
        <v>0</v>
      </c>
      <c r="H1532" s="301">
        <v>0</v>
      </c>
      <c r="I1532" s="302">
        <v>0</v>
      </c>
      <c r="J1532" s="302">
        <v>0</v>
      </c>
    </row>
    <row r="1533" spans="1:10" ht="102" customHeight="1" x14ac:dyDescent="0.25">
      <c r="A1533" s="299" t="s">
        <v>1418</v>
      </c>
      <c r="B1533" s="300" t="s">
        <v>1198</v>
      </c>
      <c r="C1533" s="300" t="s">
        <v>1173</v>
      </c>
      <c r="D1533" s="300" t="s">
        <v>1419</v>
      </c>
      <c r="E1533" s="300"/>
      <c r="F1533" s="301">
        <v>0</v>
      </c>
      <c r="G1533" s="301">
        <v>0</v>
      </c>
      <c r="H1533" s="301">
        <v>0</v>
      </c>
      <c r="I1533" s="302">
        <v>0</v>
      </c>
      <c r="J1533" s="302">
        <v>0</v>
      </c>
    </row>
    <row r="1534" spans="1:10" ht="23.25" customHeight="1" x14ac:dyDescent="0.25">
      <c r="A1534" s="299" t="s">
        <v>351</v>
      </c>
      <c r="B1534" s="300" t="s">
        <v>1198</v>
      </c>
      <c r="C1534" s="300" t="s">
        <v>1173</v>
      </c>
      <c r="D1534" s="300" t="s">
        <v>1419</v>
      </c>
      <c r="E1534" s="300" t="s">
        <v>352</v>
      </c>
      <c r="F1534" s="301">
        <v>0</v>
      </c>
      <c r="G1534" s="301">
        <v>0</v>
      </c>
      <c r="H1534" s="301">
        <v>0</v>
      </c>
      <c r="I1534" s="302">
        <v>0</v>
      </c>
      <c r="J1534" s="302">
        <v>0</v>
      </c>
    </row>
    <row r="1535" spans="1:10" ht="45.75" customHeight="1" x14ac:dyDescent="0.25">
      <c r="A1535" s="299" t="s">
        <v>353</v>
      </c>
      <c r="B1535" s="300" t="s">
        <v>1198</v>
      </c>
      <c r="C1535" s="300" t="s">
        <v>1173</v>
      </c>
      <c r="D1535" s="300" t="s">
        <v>1419</v>
      </c>
      <c r="E1535" s="300" t="s">
        <v>354</v>
      </c>
      <c r="F1535" s="301">
        <v>0</v>
      </c>
      <c r="G1535" s="301">
        <v>0</v>
      </c>
      <c r="H1535" s="301">
        <v>0</v>
      </c>
      <c r="I1535" s="302">
        <v>0</v>
      </c>
      <c r="J1535" s="302">
        <v>0</v>
      </c>
    </row>
    <row r="1536" spans="1:10" ht="15" customHeight="1" x14ac:dyDescent="0.25">
      <c r="A1536" s="299" t="s">
        <v>837</v>
      </c>
      <c r="B1536" s="300" t="s">
        <v>1198</v>
      </c>
      <c r="C1536" s="300" t="s">
        <v>1173</v>
      </c>
      <c r="D1536" s="300" t="s">
        <v>241</v>
      </c>
      <c r="E1536" s="300"/>
      <c r="F1536" s="301">
        <v>0</v>
      </c>
      <c r="G1536" s="301">
        <v>1380000</v>
      </c>
      <c r="H1536" s="301">
        <v>1380000</v>
      </c>
      <c r="I1536" s="302">
        <v>0</v>
      </c>
      <c r="J1536" s="302">
        <v>100</v>
      </c>
    </row>
    <row r="1537" spans="1:10" ht="23.25" customHeight="1" x14ac:dyDescent="0.25">
      <c r="A1537" s="299" t="s">
        <v>647</v>
      </c>
      <c r="B1537" s="300" t="s">
        <v>1198</v>
      </c>
      <c r="C1537" s="300" t="s">
        <v>1173</v>
      </c>
      <c r="D1537" s="300" t="s">
        <v>648</v>
      </c>
      <c r="E1537" s="300"/>
      <c r="F1537" s="301">
        <v>0</v>
      </c>
      <c r="G1537" s="301">
        <v>1380000</v>
      </c>
      <c r="H1537" s="301">
        <v>1380000</v>
      </c>
      <c r="I1537" s="302">
        <v>0</v>
      </c>
      <c r="J1537" s="302">
        <v>100</v>
      </c>
    </row>
    <row r="1538" spans="1:10" ht="23.25" customHeight="1" x14ac:dyDescent="0.25">
      <c r="A1538" s="299" t="s">
        <v>351</v>
      </c>
      <c r="B1538" s="300" t="s">
        <v>1198</v>
      </c>
      <c r="C1538" s="300" t="s">
        <v>1173</v>
      </c>
      <c r="D1538" s="300" t="s">
        <v>648</v>
      </c>
      <c r="E1538" s="300" t="s">
        <v>352</v>
      </c>
      <c r="F1538" s="301">
        <v>0</v>
      </c>
      <c r="G1538" s="301">
        <v>1380000</v>
      </c>
      <c r="H1538" s="301">
        <v>1380000</v>
      </c>
      <c r="I1538" s="302">
        <v>0</v>
      </c>
      <c r="J1538" s="302">
        <v>100</v>
      </c>
    </row>
    <row r="1539" spans="1:10" ht="45.75" customHeight="1" x14ac:dyDescent="0.25">
      <c r="A1539" s="299" t="s">
        <v>353</v>
      </c>
      <c r="B1539" s="300" t="s">
        <v>1198</v>
      </c>
      <c r="C1539" s="300" t="s">
        <v>1173</v>
      </c>
      <c r="D1539" s="300" t="s">
        <v>648</v>
      </c>
      <c r="E1539" s="300" t="s">
        <v>354</v>
      </c>
      <c r="F1539" s="301">
        <v>0</v>
      </c>
      <c r="G1539" s="301">
        <v>1380000</v>
      </c>
      <c r="H1539" s="301">
        <v>1380000</v>
      </c>
      <c r="I1539" s="302">
        <v>0</v>
      </c>
      <c r="J1539" s="302">
        <v>100</v>
      </c>
    </row>
    <row r="1540" spans="1:10" ht="15" customHeight="1" x14ac:dyDescent="0.25">
      <c r="A1540" s="299" t="s">
        <v>394</v>
      </c>
      <c r="B1540" s="300" t="s">
        <v>1198</v>
      </c>
      <c r="C1540" s="300" t="s">
        <v>1174</v>
      </c>
      <c r="D1540" s="300"/>
      <c r="E1540" s="300"/>
      <c r="F1540" s="301">
        <v>133652500</v>
      </c>
      <c r="G1540" s="301">
        <v>126304500</v>
      </c>
      <c r="H1540" s="301">
        <v>118534116.56999999</v>
      </c>
      <c r="I1540" s="302">
        <v>88.688289833710556</v>
      </c>
      <c r="J1540" s="302">
        <v>93.847896607009247</v>
      </c>
    </row>
    <row r="1541" spans="1:10" ht="23.25" customHeight="1" x14ac:dyDescent="0.25">
      <c r="A1541" s="299" t="s">
        <v>843</v>
      </c>
      <c r="B1541" s="300" t="s">
        <v>1198</v>
      </c>
      <c r="C1541" s="300" t="s">
        <v>1174</v>
      </c>
      <c r="D1541" s="300" t="s">
        <v>372</v>
      </c>
      <c r="E1541" s="300"/>
      <c r="F1541" s="301">
        <v>69323000</v>
      </c>
      <c r="G1541" s="301">
        <v>56900000</v>
      </c>
      <c r="H1541" s="301">
        <v>49130980.869999997</v>
      </c>
      <c r="I1541" s="302">
        <v>70.872554375892562</v>
      </c>
      <c r="J1541" s="302">
        <v>86.346187820738123</v>
      </c>
    </row>
    <row r="1542" spans="1:10" ht="23.25" customHeight="1" x14ac:dyDescent="0.25">
      <c r="A1542" s="299" t="s">
        <v>347</v>
      </c>
      <c r="B1542" s="300" t="s">
        <v>1198</v>
      </c>
      <c r="C1542" s="300" t="s">
        <v>1174</v>
      </c>
      <c r="D1542" s="300" t="s">
        <v>377</v>
      </c>
      <c r="E1542" s="300"/>
      <c r="F1542" s="301">
        <v>69323000</v>
      </c>
      <c r="G1542" s="301">
        <v>56900000</v>
      </c>
      <c r="H1542" s="301">
        <v>49130980.869999997</v>
      </c>
      <c r="I1542" s="302">
        <v>70.872554375892562</v>
      </c>
      <c r="J1542" s="302">
        <v>86.346187820738123</v>
      </c>
    </row>
    <row r="1543" spans="1:10" ht="57" customHeight="1" x14ac:dyDescent="0.25">
      <c r="A1543" s="299" t="s">
        <v>950</v>
      </c>
      <c r="B1543" s="300" t="s">
        <v>1198</v>
      </c>
      <c r="C1543" s="300" t="s">
        <v>1174</v>
      </c>
      <c r="D1543" s="300" t="s">
        <v>382</v>
      </c>
      <c r="E1543" s="300"/>
      <c r="F1543" s="301">
        <v>69323000</v>
      </c>
      <c r="G1543" s="301">
        <v>56900000</v>
      </c>
      <c r="H1543" s="301">
        <v>49130980.869999997</v>
      </c>
      <c r="I1543" s="302">
        <v>70.872554375892562</v>
      </c>
      <c r="J1543" s="302">
        <v>86.346187820738123</v>
      </c>
    </row>
    <row r="1544" spans="1:10" ht="113.25" customHeight="1" x14ac:dyDescent="0.25">
      <c r="A1544" s="299" t="s">
        <v>651</v>
      </c>
      <c r="B1544" s="300" t="s">
        <v>1198</v>
      </c>
      <c r="C1544" s="300" t="s">
        <v>1174</v>
      </c>
      <c r="D1544" s="300" t="s">
        <v>1556</v>
      </c>
      <c r="E1544" s="300"/>
      <c r="F1544" s="301">
        <v>69323000</v>
      </c>
      <c r="G1544" s="301">
        <v>56900000</v>
      </c>
      <c r="H1544" s="301">
        <v>49130980.869999997</v>
      </c>
      <c r="I1544" s="302">
        <v>70.872554375892562</v>
      </c>
      <c r="J1544" s="302">
        <v>86.346187820738123</v>
      </c>
    </row>
    <row r="1545" spans="1:10" ht="45.75" customHeight="1" x14ac:dyDescent="0.25">
      <c r="A1545" s="299" t="s">
        <v>245</v>
      </c>
      <c r="B1545" s="300" t="s">
        <v>1198</v>
      </c>
      <c r="C1545" s="300" t="s">
        <v>1174</v>
      </c>
      <c r="D1545" s="300" t="s">
        <v>1556</v>
      </c>
      <c r="E1545" s="300" t="s">
        <v>246</v>
      </c>
      <c r="F1545" s="301">
        <v>686000</v>
      </c>
      <c r="G1545" s="301">
        <v>400000</v>
      </c>
      <c r="H1545" s="301">
        <v>273254.03999999998</v>
      </c>
      <c r="I1545" s="302">
        <v>39.832950437317784</v>
      </c>
      <c r="J1545" s="302">
        <v>68.313509999999994</v>
      </c>
    </row>
    <row r="1546" spans="1:10" ht="45.75" customHeight="1" x14ac:dyDescent="0.25">
      <c r="A1546" s="299" t="s">
        <v>247</v>
      </c>
      <c r="B1546" s="300" t="s">
        <v>1198</v>
      </c>
      <c r="C1546" s="300" t="s">
        <v>1174</v>
      </c>
      <c r="D1546" s="300" t="s">
        <v>1556</v>
      </c>
      <c r="E1546" s="300" t="s">
        <v>248</v>
      </c>
      <c r="F1546" s="301">
        <v>686000</v>
      </c>
      <c r="G1546" s="301">
        <v>400000</v>
      </c>
      <c r="H1546" s="301">
        <v>273254.03999999998</v>
      </c>
      <c r="I1546" s="302">
        <v>39.832950437317784</v>
      </c>
      <c r="J1546" s="302">
        <v>68.313509999999994</v>
      </c>
    </row>
    <row r="1547" spans="1:10" ht="23.25" customHeight="1" x14ac:dyDescent="0.25">
      <c r="A1547" s="299" t="s">
        <v>351</v>
      </c>
      <c r="B1547" s="300" t="s">
        <v>1198</v>
      </c>
      <c r="C1547" s="300" t="s">
        <v>1174</v>
      </c>
      <c r="D1547" s="300" t="s">
        <v>1556</v>
      </c>
      <c r="E1547" s="300" t="s">
        <v>352</v>
      </c>
      <c r="F1547" s="301">
        <v>68637000</v>
      </c>
      <c r="G1547" s="301">
        <v>56500000</v>
      </c>
      <c r="H1547" s="301">
        <v>48857726.829999998</v>
      </c>
      <c r="I1547" s="302">
        <v>71.182783090752793</v>
      </c>
      <c r="J1547" s="302">
        <v>86.473852796460164</v>
      </c>
    </row>
    <row r="1548" spans="1:10" ht="45.75" customHeight="1" x14ac:dyDescent="0.25">
      <c r="A1548" s="299" t="s">
        <v>353</v>
      </c>
      <c r="B1548" s="300" t="s">
        <v>1198</v>
      </c>
      <c r="C1548" s="300" t="s">
        <v>1174</v>
      </c>
      <c r="D1548" s="300" t="s">
        <v>1556</v>
      </c>
      <c r="E1548" s="300" t="s">
        <v>354</v>
      </c>
      <c r="F1548" s="301">
        <v>68637000</v>
      </c>
      <c r="G1548" s="301">
        <v>56500000</v>
      </c>
      <c r="H1548" s="301">
        <v>48857726.829999998</v>
      </c>
      <c r="I1548" s="302">
        <v>71.182783090752793</v>
      </c>
      <c r="J1548" s="302">
        <v>86.473852796460164</v>
      </c>
    </row>
    <row r="1549" spans="1:10" ht="135.75" customHeight="1" x14ac:dyDescent="0.25">
      <c r="A1549" s="299" t="s">
        <v>844</v>
      </c>
      <c r="B1549" s="300" t="s">
        <v>1198</v>
      </c>
      <c r="C1549" s="300" t="s">
        <v>1174</v>
      </c>
      <c r="D1549" s="300" t="s">
        <v>383</v>
      </c>
      <c r="E1549" s="300"/>
      <c r="F1549" s="301">
        <v>0</v>
      </c>
      <c r="G1549" s="301">
        <v>0</v>
      </c>
      <c r="H1549" s="301">
        <v>0</v>
      </c>
      <c r="I1549" s="302">
        <v>0</v>
      </c>
      <c r="J1549" s="302">
        <v>0</v>
      </c>
    </row>
    <row r="1550" spans="1:10" ht="113.25" customHeight="1" x14ac:dyDescent="0.25">
      <c r="A1550" s="299" t="s">
        <v>651</v>
      </c>
      <c r="B1550" s="300" t="s">
        <v>1198</v>
      </c>
      <c r="C1550" s="300" t="s">
        <v>1174</v>
      </c>
      <c r="D1550" s="300" t="s">
        <v>652</v>
      </c>
      <c r="E1550" s="300"/>
      <c r="F1550" s="301">
        <v>0</v>
      </c>
      <c r="G1550" s="301">
        <v>0</v>
      </c>
      <c r="H1550" s="301">
        <v>0</v>
      </c>
      <c r="I1550" s="302">
        <v>0</v>
      </c>
      <c r="J1550" s="302">
        <v>0</v>
      </c>
    </row>
    <row r="1551" spans="1:10" ht="45.75" customHeight="1" x14ac:dyDescent="0.25">
      <c r="A1551" s="299" t="s">
        <v>245</v>
      </c>
      <c r="B1551" s="300" t="s">
        <v>1198</v>
      </c>
      <c r="C1551" s="300" t="s">
        <v>1174</v>
      </c>
      <c r="D1551" s="300" t="s">
        <v>652</v>
      </c>
      <c r="E1551" s="300" t="s">
        <v>246</v>
      </c>
      <c r="F1551" s="301">
        <v>0</v>
      </c>
      <c r="G1551" s="301">
        <v>0</v>
      </c>
      <c r="H1551" s="301">
        <v>0</v>
      </c>
      <c r="I1551" s="302">
        <v>0</v>
      </c>
      <c r="J1551" s="302">
        <v>0</v>
      </c>
    </row>
    <row r="1552" spans="1:10" ht="45.75" customHeight="1" x14ac:dyDescent="0.25">
      <c r="A1552" s="299" t="s">
        <v>247</v>
      </c>
      <c r="B1552" s="300" t="s">
        <v>1198</v>
      </c>
      <c r="C1552" s="300" t="s">
        <v>1174</v>
      </c>
      <c r="D1552" s="300" t="s">
        <v>652</v>
      </c>
      <c r="E1552" s="300" t="s">
        <v>248</v>
      </c>
      <c r="F1552" s="301">
        <v>0</v>
      </c>
      <c r="G1552" s="301">
        <v>0</v>
      </c>
      <c r="H1552" s="301">
        <v>0</v>
      </c>
      <c r="I1552" s="302">
        <v>0</v>
      </c>
      <c r="J1552" s="302">
        <v>0</v>
      </c>
    </row>
    <row r="1553" spans="1:10" ht="23.25" customHeight="1" x14ac:dyDescent="0.25">
      <c r="A1553" s="299" t="s">
        <v>351</v>
      </c>
      <c r="B1553" s="300" t="s">
        <v>1198</v>
      </c>
      <c r="C1553" s="300" t="s">
        <v>1174</v>
      </c>
      <c r="D1553" s="300" t="s">
        <v>652</v>
      </c>
      <c r="E1553" s="300" t="s">
        <v>352</v>
      </c>
      <c r="F1553" s="301">
        <v>0</v>
      </c>
      <c r="G1553" s="301">
        <v>0</v>
      </c>
      <c r="H1553" s="301">
        <v>0</v>
      </c>
      <c r="I1553" s="302">
        <v>0</v>
      </c>
      <c r="J1553" s="302">
        <v>0</v>
      </c>
    </row>
    <row r="1554" spans="1:10" ht="45.75" customHeight="1" x14ac:dyDescent="0.25">
      <c r="A1554" s="299" t="s">
        <v>353</v>
      </c>
      <c r="B1554" s="300" t="s">
        <v>1198</v>
      </c>
      <c r="C1554" s="300" t="s">
        <v>1174</v>
      </c>
      <c r="D1554" s="300" t="s">
        <v>652</v>
      </c>
      <c r="E1554" s="300" t="s">
        <v>354</v>
      </c>
      <c r="F1554" s="301">
        <v>0</v>
      </c>
      <c r="G1554" s="301">
        <v>0</v>
      </c>
      <c r="H1554" s="301">
        <v>0</v>
      </c>
      <c r="I1554" s="302">
        <v>0</v>
      </c>
      <c r="J1554" s="302">
        <v>0</v>
      </c>
    </row>
    <row r="1555" spans="1:10" ht="23.25" customHeight="1" x14ac:dyDescent="0.25">
      <c r="A1555" s="299" t="s">
        <v>850</v>
      </c>
      <c r="B1555" s="300" t="s">
        <v>1198</v>
      </c>
      <c r="C1555" s="300" t="s">
        <v>1174</v>
      </c>
      <c r="D1555" s="300" t="s">
        <v>254</v>
      </c>
      <c r="E1555" s="300"/>
      <c r="F1555" s="301">
        <v>64329500</v>
      </c>
      <c r="G1555" s="301">
        <v>69404500</v>
      </c>
      <c r="H1555" s="301">
        <v>69403135.700000003</v>
      </c>
      <c r="I1555" s="302">
        <v>107.88695031051074</v>
      </c>
      <c r="J1555" s="302">
        <v>99.998034277316322</v>
      </c>
    </row>
    <row r="1556" spans="1:10" ht="23.25" customHeight="1" x14ac:dyDescent="0.25">
      <c r="A1556" s="299" t="s">
        <v>995</v>
      </c>
      <c r="B1556" s="300" t="s">
        <v>1198</v>
      </c>
      <c r="C1556" s="300" t="s">
        <v>1174</v>
      </c>
      <c r="D1556" s="300" t="s">
        <v>255</v>
      </c>
      <c r="E1556" s="300"/>
      <c r="F1556" s="301">
        <v>3131500</v>
      </c>
      <c r="G1556" s="301">
        <v>3131500</v>
      </c>
      <c r="H1556" s="301">
        <v>3131427.6</v>
      </c>
      <c r="I1556" s="302">
        <v>99.99768800894141</v>
      </c>
      <c r="J1556" s="302">
        <v>99.99768800894141</v>
      </c>
    </row>
    <row r="1557" spans="1:10" ht="90.75" customHeight="1" x14ac:dyDescent="0.25">
      <c r="A1557" s="299" t="s">
        <v>1420</v>
      </c>
      <c r="B1557" s="300" t="s">
        <v>1198</v>
      </c>
      <c r="C1557" s="300" t="s">
        <v>1174</v>
      </c>
      <c r="D1557" s="300" t="s">
        <v>332</v>
      </c>
      <c r="E1557" s="300"/>
      <c r="F1557" s="301">
        <v>3131500</v>
      </c>
      <c r="G1557" s="301">
        <v>3131500</v>
      </c>
      <c r="H1557" s="301">
        <v>3131427.6</v>
      </c>
      <c r="I1557" s="302">
        <v>99.99768800894141</v>
      </c>
      <c r="J1557" s="302">
        <v>99.99768800894141</v>
      </c>
    </row>
    <row r="1558" spans="1:10" ht="34.5" customHeight="1" x14ac:dyDescent="0.25">
      <c r="A1558" s="299" t="s">
        <v>388</v>
      </c>
      <c r="B1558" s="300" t="s">
        <v>1198</v>
      </c>
      <c r="C1558" s="300" t="s">
        <v>1174</v>
      </c>
      <c r="D1558" s="300" t="s">
        <v>818</v>
      </c>
      <c r="E1558" s="300"/>
      <c r="F1558" s="301">
        <v>3131500</v>
      </c>
      <c r="G1558" s="301">
        <v>3131500</v>
      </c>
      <c r="H1558" s="301">
        <v>3131427.6</v>
      </c>
      <c r="I1558" s="302">
        <v>99.99768800894141</v>
      </c>
      <c r="J1558" s="302">
        <v>99.99768800894141</v>
      </c>
    </row>
    <row r="1559" spans="1:10" ht="23.25" customHeight="1" x14ac:dyDescent="0.25">
      <c r="A1559" s="299" t="s">
        <v>351</v>
      </c>
      <c r="B1559" s="300" t="s">
        <v>1198</v>
      </c>
      <c r="C1559" s="300" t="s">
        <v>1174</v>
      </c>
      <c r="D1559" s="300" t="s">
        <v>818</v>
      </c>
      <c r="E1559" s="300" t="s">
        <v>352</v>
      </c>
      <c r="F1559" s="301">
        <v>3131500</v>
      </c>
      <c r="G1559" s="301">
        <v>3131500</v>
      </c>
      <c r="H1559" s="301">
        <v>3131427.6</v>
      </c>
      <c r="I1559" s="302">
        <v>99.99768800894141</v>
      </c>
      <c r="J1559" s="302">
        <v>99.99768800894141</v>
      </c>
    </row>
    <row r="1560" spans="1:10" ht="45.75" customHeight="1" x14ac:dyDescent="0.25">
      <c r="A1560" s="299" t="s">
        <v>353</v>
      </c>
      <c r="B1560" s="300" t="s">
        <v>1198</v>
      </c>
      <c r="C1560" s="300" t="s">
        <v>1174</v>
      </c>
      <c r="D1560" s="300" t="s">
        <v>818</v>
      </c>
      <c r="E1560" s="300" t="s">
        <v>354</v>
      </c>
      <c r="F1560" s="301">
        <v>3131500</v>
      </c>
      <c r="G1560" s="301">
        <v>3131500</v>
      </c>
      <c r="H1560" s="301">
        <v>3131427.6</v>
      </c>
      <c r="I1560" s="302">
        <v>99.99768800894141</v>
      </c>
      <c r="J1560" s="302">
        <v>99.99768800894141</v>
      </c>
    </row>
    <row r="1561" spans="1:10" ht="79.5" customHeight="1" x14ac:dyDescent="0.25">
      <c r="A1561" s="299" t="s">
        <v>996</v>
      </c>
      <c r="B1561" s="300" t="s">
        <v>1198</v>
      </c>
      <c r="C1561" s="300" t="s">
        <v>1174</v>
      </c>
      <c r="D1561" s="300" t="s">
        <v>320</v>
      </c>
      <c r="E1561" s="300"/>
      <c r="F1561" s="301">
        <v>61198000</v>
      </c>
      <c r="G1561" s="301">
        <v>66273000</v>
      </c>
      <c r="H1561" s="301">
        <v>66271708.100000001</v>
      </c>
      <c r="I1561" s="302">
        <v>108.29064364848524</v>
      </c>
      <c r="J1561" s="302">
        <v>99.998050639023432</v>
      </c>
    </row>
    <row r="1562" spans="1:10" ht="102" customHeight="1" x14ac:dyDescent="0.25">
      <c r="A1562" s="299" t="s">
        <v>1838</v>
      </c>
      <c r="B1562" s="300" t="s">
        <v>1198</v>
      </c>
      <c r="C1562" s="300" t="s">
        <v>1174</v>
      </c>
      <c r="D1562" s="300" t="s">
        <v>322</v>
      </c>
      <c r="E1562" s="300"/>
      <c r="F1562" s="301">
        <v>61198000</v>
      </c>
      <c r="G1562" s="301">
        <v>66273000</v>
      </c>
      <c r="H1562" s="301">
        <v>66271708.100000001</v>
      </c>
      <c r="I1562" s="302">
        <v>108.29064364848524</v>
      </c>
      <c r="J1562" s="302">
        <v>99.998050639023432</v>
      </c>
    </row>
    <row r="1563" spans="1:10" ht="113.25" customHeight="1" x14ac:dyDescent="0.25">
      <c r="A1563" s="299" t="s">
        <v>819</v>
      </c>
      <c r="B1563" s="300" t="s">
        <v>1198</v>
      </c>
      <c r="C1563" s="300" t="s">
        <v>1174</v>
      </c>
      <c r="D1563" s="300" t="s">
        <v>820</v>
      </c>
      <c r="E1563" s="300"/>
      <c r="F1563" s="301">
        <v>61198000</v>
      </c>
      <c r="G1563" s="301">
        <v>66273000</v>
      </c>
      <c r="H1563" s="301">
        <v>66271708.100000001</v>
      </c>
      <c r="I1563" s="302">
        <v>108.29064364848524</v>
      </c>
      <c r="J1563" s="302">
        <v>99.998050639023432</v>
      </c>
    </row>
    <row r="1564" spans="1:10" ht="23.25" customHeight="1" x14ac:dyDescent="0.25">
      <c r="A1564" s="299" t="s">
        <v>351</v>
      </c>
      <c r="B1564" s="300" t="s">
        <v>1198</v>
      </c>
      <c r="C1564" s="300" t="s">
        <v>1174</v>
      </c>
      <c r="D1564" s="300" t="s">
        <v>820</v>
      </c>
      <c r="E1564" s="300" t="s">
        <v>352</v>
      </c>
      <c r="F1564" s="301">
        <v>61198000</v>
      </c>
      <c r="G1564" s="301">
        <v>66273000</v>
      </c>
      <c r="H1564" s="301">
        <v>66271708.100000001</v>
      </c>
      <c r="I1564" s="302">
        <v>108.29064364848524</v>
      </c>
      <c r="J1564" s="302">
        <v>99.998050639023432</v>
      </c>
    </row>
    <row r="1565" spans="1:10" ht="45.75" customHeight="1" x14ac:dyDescent="0.25">
      <c r="A1565" s="299" t="s">
        <v>353</v>
      </c>
      <c r="B1565" s="300" t="s">
        <v>1198</v>
      </c>
      <c r="C1565" s="300" t="s">
        <v>1174</v>
      </c>
      <c r="D1565" s="300" t="s">
        <v>820</v>
      </c>
      <c r="E1565" s="300" t="s">
        <v>354</v>
      </c>
      <c r="F1565" s="301">
        <v>61198000</v>
      </c>
      <c r="G1565" s="301">
        <v>66273000</v>
      </c>
      <c r="H1565" s="301">
        <v>66271708.100000001</v>
      </c>
      <c r="I1565" s="302">
        <v>108.29064364848524</v>
      </c>
      <c r="J1565" s="302">
        <v>99.998050639023432</v>
      </c>
    </row>
    <row r="1566" spans="1:10" ht="124.5" customHeight="1" x14ac:dyDescent="0.25">
      <c r="A1566" s="299" t="s">
        <v>1421</v>
      </c>
      <c r="B1566" s="300" t="s">
        <v>1198</v>
      </c>
      <c r="C1566" s="300" t="s">
        <v>1174</v>
      </c>
      <c r="D1566" s="300" t="s">
        <v>1422</v>
      </c>
      <c r="E1566" s="300"/>
      <c r="F1566" s="301">
        <v>0</v>
      </c>
      <c r="G1566" s="301">
        <v>0</v>
      </c>
      <c r="H1566" s="301">
        <v>0</v>
      </c>
      <c r="I1566" s="302">
        <v>0</v>
      </c>
      <c r="J1566" s="302">
        <v>0</v>
      </c>
    </row>
    <row r="1567" spans="1:10" ht="23.25" customHeight="1" x14ac:dyDescent="0.25">
      <c r="A1567" s="299" t="s">
        <v>351</v>
      </c>
      <c r="B1567" s="300" t="s">
        <v>1198</v>
      </c>
      <c r="C1567" s="300" t="s">
        <v>1174</v>
      </c>
      <c r="D1567" s="300" t="s">
        <v>1422</v>
      </c>
      <c r="E1567" s="300" t="s">
        <v>352</v>
      </c>
      <c r="F1567" s="301">
        <v>0</v>
      </c>
      <c r="G1567" s="301">
        <v>0</v>
      </c>
      <c r="H1567" s="301">
        <v>0</v>
      </c>
      <c r="I1567" s="302">
        <v>0</v>
      </c>
      <c r="J1567" s="302">
        <v>0</v>
      </c>
    </row>
    <row r="1568" spans="1:10" ht="45.75" customHeight="1" x14ac:dyDescent="0.25">
      <c r="A1568" s="299" t="s">
        <v>353</v>
      </c>
      <c r="B1568" s="300" t="s">
        <v>1198</v>
      </c>
      <c r="C1568" s="300" t="s">
        <v>1174</v>
      </c>
      <c r="D1568" s="300" t="s">
        <v>1422</v>
      </c>
      <c r="E1568" s="300" t="s">
        <v>354</v>
      </c>
      <c r="F1568" s="301">
        <v>0</v>
      </c>
      <c r="G1568" s="301">
        <v>0</v>
      </c>
      <c r="H1568" s="301">
        <v>0</v>
      </c>
      <c r="I1568" s="302">
        <v>0</v>
      </c>
      <c r="J1568" s="302">
        <v>0</v>
      </c>
    </row>
    <row r="1569" spans="1:10" ht="15" customHeight="1" x14ac:dyDescent="0.25">
      <c r="A1569" s="299" t="s">
        <v>1423</v>
      </c>
      <c r="B1569" s="300" t="s">
        <v>1180</v>
      </c>
      <c r="C1569" s="300"/>
      <c r="D1569" s="300"/>
      <c r="E1569" s="300"/>
      <c r="F1569" s="301">
        <v>1583828370</v>
      </c>
      <c r="G1569" s="301">
        <v>1908913191.9100001</v>
      </c>
      <c r="H1569" s="301">
        <v>1877148799.1800001</v>
      </c>
      <c r="I1569" s="302">
        <v>118.51971051509831</v>
      </c>
      <c r="J1569" s="302">
        <v>98.335995954943485</v>
      </c>
    </row>
    <row r="1570" spans="1:10" ht="15" customHeight="1" x14ac:dyDescent="0.25">
      <c r="A1570" s="299" t="s">
        <v>397</v>
      </c>
      <c r="B1570" s="300" t="s">
        <v>1180</v>
      </c>
      <c r="C1570" s="300" t="s">
        <v>1171</v>
      </c>
      <c r="D1570" s="300"/>
      <c r="E1570" s="300"/>
      <c r="F1570" s="301">
        <v>292296400</v>
      </c>
      <c r="G1570" s="301">
        <v>311570654.20999998</v>
      </c>
      <c r="H1570" s="301">
        <v>305404378.66000003</v>
      </c>
      <c r="I1570" s="302">
        <v>104.48448173155742</v>
      </c>
      <c r="J1570" s="302">
        <v>98.020906183981026</v>
      </c>
    </row>
    <row r="1571" spans="1:10" ht="23.25" customHeight="1" x14ac:dyDescent="0.25">
      <c r="A1571" s="299" t="s">
        <v>997</v>
      </c>
      <c r="B1571" s="300" t="s">
        <v>1180</v>
      </c>
      <c r="C1571" s="300" t="s">
        <v>1171</v>
      </c>
      <c r="D1571" s="300" t="s">
        <v>302</v>
      </c>
      <c r="E1571" s="300"/>
      <c r="F1571" s="301">
        <v>283796400</v>
      </c>
      <c r="G1571" s="301">
        <v>303170654.20999998</v>
      </c>
      <c r="H1571" s="301">
        <v>297104378.66000003</v>
      </c>
      <c r="I1571" s="302">
        <v>104.68926972294224</v>
      </c>
      <c r="J1571" s="302">
        <v>97.999055823589714</v>
      </c>
    </row>
    <row r="1572" spans="1:10" ht="34.5" customHeight="1" x14ac:dyDescent="0.25">
      <c r="A1572" s="299" t="s">
        <v>998</v>
      </c>
      <c r="B1572" s="300" t="s">
        <v>1180</v>
      </c>
      <c r="C1572" s="300" t="s">
        <v>1171</v>
      </c>
      <c r="D1572" s="300" t="s">
        <v>303</v>
      </c>
      <c r="E1572" s="300"/>
      <c r="F1572" s="301">
        <v>283796400</v>
      </c>
      <c r="G1572" s="301">
        <v>303170654.20999998</v>
      </c>
      <c r="H1572" s="301">
        <v>297104378.66000003</v>
      </c>
      <c r="I1572" s="302">
        <v>104.68926972294224</v>
      </c>
      <c r="J1572" s="302">
        <v>97.999055823589714</v>
      </c>
    </row>
    <row r="1573" spans="1:10" ht="68.25" customHeight="1" x14ac:dyDescent="0.25">
      <c r="A1573" s="299" t="s">
        <v>999</v>
      </c>
      <c r="B1573" s="300" t="s">
        <v>1180</v>
      </c>
      <c r="C1573" s="300" t="s">
        <v>1171</v>
      </c>
      <c r="D1573" s="300" t="s">
        <v>1000</v>
      </c>
      <c r="E1573" s="300"/>
      <c r="F1573" s="301">
        <v>228836400</v>
      </c>
      <c r="G1573" s="301">
        <v>247331204.21000001</v>
      </c>
      <c r="H1573" s="301">
        <v>241264937.24000001</v>
      </c>
      <c r="I1573" s="302">
        <v>105.43118893672509</v>
      </c>
      <c r="J1573" s="302">
        <v>97.547310300220204</v>
      </c>
    </row>
    <row r="1574" spans="1:10" ht="68.25" customHeight="1" x14ac:dyDescent="0.25">
      <c r="A1574" s="299" t="s">
        <v>1248</v>
      </c>
      <c r="B1574" s="300" t="s">
        <v>1180</v>
      </c>
      <c r="C1574" s="300" t="s">
        <v>1171</v>
      </c>
      <c r="D1574" s="300" t="s">
        <v>821</v>
      </c>
      <c r="E1574" s="300"/>
      <c r="F1574" s="301">
        <v>0</v>
      </c>
      <c r="G1574" s="301">
        <v>7977800</v>
      </c>
      <c r="H1574" s="301">
        <v>6457031.9500000002</v>
      </c>
      <c r="I1574" s="302">
        <v>0</v>
      </c>
      <c r="J1574" s="302">
        <v>80.937500940108805</v>
      </c>
    </row>
    <row r="1575" spans="1:10" ht="57" customHeight="1" x14ac:dyDescent="0.25">
      <c r="A1575" s="299" t="s">
        <v>277</v>
      </c>
      <c r="B1575" s="300" t="s">
        <v>1180</v>
      </c>
      <c r="C1575" s="300" t="s">
        <v>1171</v>
      </c>
      <c r="D1575" s="300" t="s">
        <v>821</v>
      </c>
      <c r="E1575" s="300" t="s">
        <v>278</v>
      </c>
      <c r="F1575" s="301">
        <v>0</v>
      </c>
      <c r="G1575" s="301">
        <v>7977800</v>
      </c>
      <c r="H1575" s="301">
        <v>6457031.9500000002</v>
      </c>
      <c r="I1575" s="302">
        <v>0</v>
      </c>
      <c r="J1575" s="302">
        <v>80.937500940108805</v>
      </c>
    </row>
    <row r="1576" spans="1:10" ht="23.25" customHeight="1" x14ac:dyDescent="0.25">
      <c r="A1576" s="299" t="s">
        <v>279</v>
      </c>
      <c r="B1576" s="300" t="s">
        <v>1180</v>
      </c>
      <c r="C1576" s="300" t="s">
        <v>1171</v>
      </c>
      <c r="D1576" s="300" t="s">
        <v>821</v>
      </c>
      <c r="E1576" s="300" t="s">
        <v>280</v>
      </c>
      <c r="F1576" s="301">
        <v>0</v>
      </c>
      <c r="G1576" s="301">
        <v>7394800</v>
      </c>
      <c r="H1576" s="301">
        <v>5987031.9500000002</v>
      </c>
      <c r="I1576" s="302">
        <v>0</v>
      </c>
      <c r="J1576" s="302">
        <v>80.962729891274961</v>
      </c>
    </row>
    <row r="1577" spans="1:10" ht="23.25" customHeight="1" x14ac:dyDescent="0.25">
      <c r="A1577" s="299" t="s">
        <v>342</v>
      </c>
      <c r="B1577" s="300" t="s">
        <v>1180</v>
      </c>
      <c r="C1577" s="300" t="s">
        <v>1171</v>
      </c>
      <c r="D1577" s="300" t="s">
        <v>821</v>
      </c>
      <c r="E1577" s="300" t="s">
        <v>343</v>
      </c>
      <c r="F1577" s="301">
        <v>0</v>
      </c>
      <c r="G1577" s="301">
        <v>583000</v>
      </c>
      <c r="H1577" s="301">
        <v>470000</v>
      </c>
      <c r="I1577" s="302">
        <v>0</v>
      </c>
      <c r="J1577" s="302">
        <v>80.617495711835332</v>
      </c>
    </row>
    <row r="1578" spans="1:10" ht="45.75" customHeight="1" x14ac:dyDescent="0.25">
      <c r="A1578" s="299" t="s">
        <v>822</v>
      </c>
      <c r="B1578" s="300" t="s">
        <v>1180</v>
      </c>
      <c r="C1578" s="300" t="s">
        <v>1171</v>
      </c>
      <c r="D1578" s="300" t="s">
        <v>823</v>
      </c>
      <c r="E1578" s="300"/>
      <c r="F1578" s="301">
        <v>3000000</v>
      </c>
      <c r="G1578" s="301">
        <v>3000000</v>
      </c>
      <c r="H1578" s="301">
        <v>2817583.76</v>
      </c>
      <c r="I1578" s="302">
        <v>93.919458666666657</v>
      </c>
      <c r="J1578" s="302">
        <v>93.919458666666657</v>
      </c>
    </row>
    <row r="1579" spans="1:10" ht="57" customHeight="1" x14ac:dyDescent="0.25">
      <c r="A1579" s="299" t="s">
        <v>277</v>
      </c>
      <c r="B1579" s="300" t="s">
        <v>1180</v>
      </c>
      <c r="C1579" s="300" t="s">
        <v>1171</v>
      </c>
      <c r="D1579" s="300" t="s">
        <v>823</v>
      </c>
      <c r="E1579" s="300" t="s">
        <v>278</v>
      </c>
      <c r="F1579" s="301">
        <v>3000000</v>
      </c>
      <c r="G1579" s="301">
        <v>3000000</v>
      </c>
      <c r="H1579" s="301">
        <v>2817583.76</v>
      </c>
      <c r="I1579" s="302">
        <v>93.919458666666657</v>
      </c>
      <c r="J1579" s="302">
        <v>93.919458666666657</v>
      </c>
    </row>
    <row r="1580" spans="1:10" ht="23.25" customHeight="1" x14ac:dyDescent="0.25">
      <c r="A1580" s="299" t="s">
        <v>279</v>
      </c>
      <c r="B1580" s="300" t="s">
        <v>1180</v>
      </c>
      <c r="C1580" s="300" t="s">
        <v>1171</v>
      </c>
      <c r="D1580" s="300" t="s">
        <v>823</v>
      </c>
      <c r="E1580" s="300" t="s">
        <v>280</v>
      </c>
      <c r="F1580" s="301">
        <v>3000000</v>
      </c>
      <c r="G1580" s="301">
        <v>3000000</v>
      </c>
      <c r="H1580" s="301">
        <v>2817583.76</v>
      </c>
      <c r="I1580" s="302">
        <v>93.919458666666657</v>
      </c>
      <c r="J1580" s="302">
        <v>93.919458666666657</v>
      </c>
    </row>
    <row r="1581" spans="1:10" ht="102" customHeight="1" x14ac:dyDescent="0.25">
      <c r="A1581" s="299" t="s">
        <v>1249</v>
      </c>
      <c r="B1581" s="300" t="s">
        <v>1180</v>
      </c>
      <c r="C1581" s="300" t="s">
        <v>1171</v>
      </c>
      <c r="D1581" s="300" t="s">
        <v>1250</v>
      </c>
      <c r="E1581" s="300"/>
      <c r="F1581" s="301">
        <v>35000000</v>
      </c>
      <c r="G1581" s="301">
        <v>45000000</v>
      </c>
      <c r="H1581" s="301">
        <v>44878751.840000004</v>
      </c>
      <c r="I1581" s="302">
        <v>128.22500525714287</v>
      </c>
      <c r="J1581" s="302">
        <v>99.730559644444455</v>
      </c>
    </row>
    <row r="1582" spans="1:10" ht="57" customHeight="1" x14ac:dyDescent="0.25">
      <c r="A1582" s="299" t="s">
        <v>277</v>
      </c>
      <c r="B1582" s="300" t="s">
        <v>1180</v>
      </c>
      <c r="C1582" s="300" t="s">
        <v>1171</v>
      </c>
      <c r="D1582" s="300" t="s">
        <v>1250</v>
      </c>
      <c r="E1582" s="300" t="s">
        <v>278</v>
      </c>
      <c r="F1582" s="301">
        <v>35000000</v>
      </c>
      <c r="G1582" s="301">
        <v>45000000</v>
      </c>
      <c r="H1582" s="301">
        <v>44878751.840000004</v>
      </c>
      <c r="I1582" s="302">
        <v>128.22500525714287</v>
      </c>
      <c r="J1582" s="302">
        <v>99.730559644444455</v>
      </c>
    </row>
    <row r="1583" spans="1:10" ht="102" customHeight="1" x14ac:dyDescent="0.25">
      <c r="A1583" s="299" t="s">
        <v>344</v>
      </c>
      <c r="B1583" s="300" t="s">
        <v>1180</v>
      </c>
      <c r="C1583" s="300" t="s">
        <v>1171</v>
      </c>
      <c r="D1583" s="300" t="s">
        <v>1250</v>
      </c>
      <c r="E1583" s="300" t="s">
        <v>345</v>
      </c>
      <c r="F1583" s="301">
        <v>35000000</v>
      </c>
      <c r="G1583" s="301">
        <v>45000000</v>
      </c>
      <c r="H1583" s="301">
        <v>44878751.840000004</v>
      </c>
      <c r="I1583" s="302">
        <v>128.22500525714287</v>
      </c>
      <c r="J1583" s="302">
        <v>99.730559644444455</v>
      </c>
    </row>
    <row r="1584" spans="1:10" ht="68.25" customHeight="1" x14ac:dyDescent="0.25">
      <c r="A1584" s="299" t="s">
        <v>824</v>
      </c>
      <c r="B1584" s="300" t="s">
        <v>1180</v>
      </c>
      <c r="C1584" s="300" t="s">
        <v>1171</v>
      </c>
      <c r="D1584" s="300" t="s">
        <v>825</v>
      </c>
      <c r="E1584" s="300"/>
      <c r="F1584" s="301">
        <v>190836400</v>
      </c>
      <c r="G1584" s="301">
        <v>190879404.21000001</v>
      </c>
      <c r="H1584" s="301">
        <v>186748672.27000001</v>
      </c>
      <c r="I1584" s="302">
        <v>97.857993689883074</v>
      </c>
      <c r="J1584" s="302">
        <v>97.835946755441725</v>
      </c>
    </row>
    <row r="1585" spans="1:10" ht="57" customHeight="1" x14ac:dyDescent="0.25">
      <c r="A1585" s="299" t="s">
        <v>277</v>
      </c>
      <c r="B1585" s="300" t="s">
        <v>1180</v>
      </c>
      <c r="C1585" s="300" t="s">
        <v>1171</v>
      </c>
      <c r="D1585" s="300" t="s">
        <v>825</v>
      </c>
      <c r="E1585" s="300" t="s">
        <v>278</v>
      </c>
      <c r="F1585" s="301">
        <v>190836400</v>
      </c>
      <c r="G1585" s="301">
        <v>190879404.21000001</v>
      </c>
      <c r="H1585" s="301">
        <v>186748672.27000001</v>
      </c>
      <c r="I1585" s="302">
        <v>97.857993689883074</v>
      </c>
      <c r="J1585" s="302">
        <v>97.835946755441725</v>
      </c>
    </row>
    <row r="1586" spans="1:10" ht="23.25" customHeight="1" x14ac:dyDescent="0.25">
      <c r="A1586" s="299" t="s">
        <v>279</v>
      </c>
      <c r="B1586" s="300" t="s">
        <v>1180</v>
      </c>
      <c r="C1586" s="300" t="s">
        <v>1171</v>
      </c>
      <c r="D1586" s="300" t="s">
        <v>825</v>
      </c>
      <c r="E1586" s="300" t="s">
        <v>280</v>
      </c>
      <c r="F1586" s="301">
        <v>70350200</v>
      </c>
      <c r="G1586" s="301">
        <v>68369504.209999993</v>
      </c>
      <c r="H1586" s="301">
        <v>64238772.270000003</v>
      </c>
      <c r="I1586" s="302">
        <v>91.312849529923156</v>
      </c>
      <c r="J1586" s="302">
        <v>93.958224521692799</v>
      </c>
    </row>
    <row r="1587" spans="1:10" ht="23.25" customHeight="1" x14ac:dyDescent="0.25">
      <c r="A1587" s="299" t="s">
        <v>342</v>
      </c>
      <c r="B1587" s="300" t="s">
        <v>1180</v>
      </c>
      <c r="C1587" s="300" t="s">
        <v>1171</v>
      </c>
      <c r="D1587" s="300" t="s">
        <v>825</v>
      </c>
      <c r="E1587" s="300" t="s">
        <v>343</v>
      </c>
      <c r="F1587" s="301">
        <v>120486200</v>
      </c>
      <c r="G1587" s="301">
        <v>122509900</v>
      </c>
      <c r="H1587" s="301">
        <v>122509900</v>
      </c>
      <c r="I1587" s="302">
        <v>101.67961144097831</v>
      </c>
      <c r="J1587" s="302">
        <v>100</v>
      </c>
    </row>
    <row r="1588" spans="1:10" ht="57" customHeight="1" x14ac:dyDescent="0.25">
      <c r="A1588" s="299" t="s">
        <v>1780</v>
      </c>
      <c r="B1588" s="300" t="s">
        <v>1180</v>
      </c>
      <c r="C1588" s="300" t="s">
        <v>1171</v>
      </c>
      <c r="D1588" s="300" t="s">
        <v>1839</v>
      </c>
      <c r="E1588" s="300"/>
      <c r="F1588" s="301">
        <v>0</v>
      </c>
      <c r="G1588" s="301">
        <v>474000</v>
      </c>
      <c r="H1588" s="301">
        <v>362897.42</v>
      </c>
      <c r="I1588" s="302">
        <v>0</v>
      </c>
      <c r="J1588" s="302">
        <v>76.560637130801695</v>
      </c>
    </row>
    <row r="1589" spans="1:10" ht="57" customHeight="1" x14ac:dyDescent="0.25">
      <c r="A1589" s="299" t="s">
        <v>277</v>
      </c>
      <c r="B1589" s="300" t="s">
        <v>1180</v>
      </c>
      <c r="C1589" s="300" t="s">
        <v>1171</v>
      </c>
      <c r="D1589" s="300" t="s">
        <v>1839</v>
      </c>
      <c r="E1589" s="300" t="s">
        <v>278</v>
      </c>
      <c r="F1589" s="301">
        <v>0</v>
      </c>
      <c r="G1589" s="301">
        <v>474000</v>
      </c>
      <c r="H1589" s="301">
        <v>362897.42</v>
      </c>
      <c r="I1589" s="302">
        <v>0</v>
      </c>
      <c r="J1589" s="302">
        <v>76.560637130801695</v>
      </c>
    </row>
    <row r="1590" spans="1:10" ht="23.25" customHeight="1" x14ac:dyDescent="0.25">
      <c r="A1590" s="299" t="s">
        <v>342</v>
      </c>
      <c r="B1590" s="300" t="s">
        <v>1180</v>
      </c>
      <c r="C1590" s="300" t="s">
        <v>1171</v>
      </c>
      <c r="D1590" s="300" t="s">
        <v>1839</v>
      </c>
      <c r="E1590" s="300" t="s">
        <v>343</v>
      </c>
      <c r="F1590" s="301">
        <v>0</v>
      </c>
      <c r="G1590" s="301">
        <v>474000</v>
      </c>
      <c r="H1590" s="301">
        <v>362897.42</v>
      </c>
      <c r="I1590" s="302">
        <v>0</v>
      </c>
      <c r="J1590" s="302">
        <v>76.560637130801695</v>
      </c>
    </row>
    <row r="1591" spans="1:10" ht="23.25" customHeight="1" x14ac:dyDescent="0.25">
      <c r="A1591" s="299" t="s">
        <v>1840</v>
      </c>
      <c r="B1591" s="300" t="s">
        <v>1180</v>
      </c>
      <c r="C1591" s="300" t="s">
        <v>1171</v>
      </c>
      <c r="D1591" s="300" t="s">
        <v>1841</v>
      </c>
      <c r="E1591" s="300"/>
      <c r="F1591" s="301">
        <v>54960000</v>
      </c>
      <c r="G1591" s="301">
        <v>55839450</v>
      </c>
      <c r="H1591" s="301">
        <v>55839441.420000002</v>
      </c>
      <c r="I1591" s="302">
        <v>101.60014814410481</v>
      </c>
      <c r="J1591" s="302">
        <v>99.999984634519151</v>
      </c>
    </row>
    <row r="1592" spans="1:10" ht="45.75" customHeight="1" x14ac:dyDescent="0.25">
      <c r="A1592" s="299" t="s">
        <v>1842</v>
      </c>
      <c r="B1592" s="300" t="s">
        <v>1180</v>
      </c>
      <c r="C1592" s="300" t="s">
        <v>1171</v>
      </c>
      <c r="D1592" s="300" t="s">
        <v>1843</v>
      </c>
      <c r="E1592" s="300"/>
      <c r="F1592" s="301">
        <v>54960000</v>
      </c>
      <c r="G1592" s="301">
        <v>55839450</v>
      </c>
      <c r="H1592" s="301">
        <v>55839441.420000002</v>
      </c>
      <c r="I1592" s="302">
        <v>101.60014814410481</v>
      </c>
      <c r="J1592" s="302">
        <v>99.999984634519151</v>
      </c>
    </row>
    <row r="1593" spans="1:10" ht="57" customHeight="1" x14ac:dyDescent="0.25">
      <c r="A1593" s="299" t="s">
        <v>277</v>
      </c>
      <c r="B1593" s="300" t="s">
        <v>1180</v>
      </c>
      <c r="C1593" s="300" t="s">
        <v>1171</v>
      </c>
      <c r="D1593" s="300" t="s">
        <v>1843</v>
      </c>
      <c r="E1593" s="300" t="s">
        <v>278</v>
      </c>
      <c r="F1593" s="301">
        <v>54960000</v>
      </c>
      <c r="G1593" s="301">
        <v>55839450</v>
      </c>
      <c r="H1593" s="301">
        <v>55839441.420000002</v>
      </c>
      <c r="I1593" s="302">
        <v>101.60014814410481</v>
      </c>
      <c r="J1593" s="302">
        <v>99.999984634519151</v>
      </c>
    </row>
    <row r="1594" spans="1:10" ht="23.25" customHeight="1" x14ac:dyDescent="0.25">
      <c r="A1594" s="299" t="s">
        <v>279</v>
      </c>
      <c r="B1594" s="300" t="s">
        <v>1180</v>
      </c>
      <c r="C1594" s="300" t="s">
        <v>1171</v>
      </c>
      <c r="D1594" s="300" t="s">
        <v>1843</v>
      </c>
      <c r="E1594" s="300" t="s">
        <v>280</v>
      </c>
      <c r="F1594" s="301">
        <v>54960000</v>
      </c>
      <c r="G1594" s="301">
        <v>55839450</v>
      </c>
      <c r="H1594" s="301">
        <v>55839441.420000002</v>
      </c>
      <c r="I1594" s="302">
        <v>101.60014814410481</v>
      </c>
      <c r="J1594" s="302">
        <v>99.999984634519151</v>
      </c>
    </row>
    <row r="1595" spans="1:10" ht="23.25" customHeight="1" x14ac:dyDescent="0.25">
      <c r="A1595" s="299" t="s">
        <v>361</v>
      </c>
      <c r="B1595" s="300" t="s">
        <v>1180</v>
      </c>
      <c r="C1595" s="300" t="s">
        <v>1171</v>
      </c>
      <c r="D1595" s="300" t="s">
        <v>334</v>
      </c>
      <c r="E1595" s="300"/>
      <c r="F1595" s="301">
        <v>0</v>
      </c>
      <c r="G1595" s="301">
        <v>0</v>
      </c>
      <c r="H1595" s="301">
        <v>0</v>
      </c>
      <c r="I1595" s="302">
        <v>0</v>
      </c>
      <c r="J1595" s="302">
        <v>0</v>
      </c>
    </row>
    <row r="1596" spans="1:10" ht="57" customHeight="1" x14ac:dyDescent="0.25">
      <c r="A1596" s="299" t="s">
        <v>260</v>
      </c>
      <c r="B1596" s="300" t="s">
        <v>1180</v>
      </c>
      <c r="C1596" s="300" t="s">
        <v>1171</v>
      </c>
      <c r="D1596" s="300" t="s">
        <v>335</v>
      </c>
      <c r="E1596" s="300"/>
      <c r="F1596" s="301">
        <v>0</v>
      </c>
      <c r="G1596" s="301">
        <v>0</v>
      </c>
      <c r="H1596" s="301">
        <v>0</v>
      </c>
      <c r="I1596" s="302">
        <v>0</v>
      </c>
      <c r="J1596" s="302">
        <v>0</v>
      </c>
    </row>
    <row r="1597" spans="1:10" ht="68.25" customHeight="1" x14ac:dyDescent="0.25">
      <c r="A1597" s="299" t="s">
        <v>826</v>
      </c>
      <c r="B1597" s="300" t="s">
        <v>1180</v>
      </c>
      <c r="C1597" s="300" t="s">
        <v>1171</v>
      </c>
      <c r="D1597" s="300" t="s">
        <v>827</v>
      </c>
      <c r="E1597" s="300"/>
      <c r="F1597" s="301">
        <v>0</v>
      </c>
      <c r="G1597" s="301">
        <v>0</v>
      </c>
      <c r="H1597" s="301">
        <v>0</v>
      </c>
      <c r="I1597" s="302">
        <v>0</v>
      </c>
      <c r="J1597" s="302">
        <v>0</v>
      </c>
    </row>
    <row r="1598" spans="1:10" ht="57" customHeight="1" x14ac:dyDescent="0.25">
      <c r="A1598" s="299" t="s">
        <v>277</v>
      </c>
      <c r="B1598" s="300" t="s">
        <v>1180</v>
      </c>
      <c r="C1598" s="300" t="s">
        <v>1171</v>
      </c>
      <c r="D1598" s="300" t="s">
        <v>827</v>
      </c>
      <c r="E1598" s="300" t="s">
        <v>278</v>
      </c>
      <c r="F1598" s="301">
        <v>0</v>
      </c>
      <c r="G1598" s="301">
        <v>0</v>
      </c>
      <c r="H1598" s="301">
        <v>0</v>
      </c>
      <c r="I1598" s="302">
        <v>0</v>
      </c>
      <c r="J1598" s="302">
        <v>0</v>
      </c>
    </row>
    <row r="1599" spans="1:10" ht="23.25" customHeight="1" x14ac:dyDescent="0.25">
      <c r="A1599" s="299" t="s">
        <v>279</v>
      </c>
      <c r="B1599" s="300" t="s">
        <v>1180</v>
      </c>
      <c r="C1599" s="300" t="s">
        <v>1171</v>
      </c>
      <c r="D1599" s="300" t="s">
        <v>827</v>
      </c>
      <c r="E1599" s="300" t="s">
        <v>280</v>
      </c>
      <c r="F1599" s="301">
        <v>0</v>
      </c>
      <c r="G1599" s="301">
        <v>0</v>
      </c>
      <c r="H1599" s="301">
        <v>0</v>
      </c>
      <c r="I1599" s="302">
        <v>0</v>
      </c>
      <c r="J1599" s="302">
        <v>0</v>
      </c>
    </row>
    <row r="1600" spans="1:10" ht="79.5" customHeight="1" x14ac:dyDescent="0.25">
      <c r="A1600" s="299" t="s">
        <v>872</v>
      </c>
      <c r="B1600" s="300" t="s">
        <v>1180</v>
      </c>
      <c r="C1600" s="300" t="s">
        <v>1171</v>
      </c>
      <c r="D1600" s="300" t="s">
        <v>306</v>
      </c>
      <c r="E1600" s="300"/>
      <c r="F1600" s="301">
        <v>8500000</v>
      </c>
      <c r="G1600" s="301">
        <v>8400000</v>
      </c>
      <c r="H1600" s="301">
        <v>8300000</v>
      </c>
      <c r="I1600" s="302">
        <v>97.647058823529406</v>
      </c>
      <c r="J1600" s="302">
        <v>98.80952380952381</v>
      </c>
    </row>
    <row r="1601" spans="1:10" ht="23.25" customHeight="1" x14ac:dyDescent="0.25">
      <c r="A1601" s="299" t="s">
        <v>1566</v>
      </c>
      <c r="B1601" s="300" t="s">
        <v>1180</v>
      </c>
      <c r="C1601" s="300" t="s">
        <v>1171</v>
      </c>
      <c r="D1601" s="300" t="s">
        <v>312</v>
      </c>
      <c r="E1601" s="300"/>
      <c r="F1601" s="301">
        <v>8500000</v>
      </c>
      <c r="G1601" s="301">
        <v>8400000</v>
      </c>
      <c r="H1601" s="301">
        <v>8300000</v>
      </c>
      <c r="I1601" s="302">
        <v>97.647058823529406</v>
      </c>
      <c r="J1601" s="302">
        <v>98.80952380952381</v>
      </c>
    </row>
    <row r="1602" spans="1:10" ht="34.5" customHeight="1" x14ac:dyDescent="0.25">
      <c r="A1602" s="299" t="s">
        <v>1567</v>
      </c>
      <c r="B1602" s="300" t="s">
        <v>1180</v>
      </c>
      <c r="C1602" s="300" t="s">
        <v>1171</v>
      </c>
      <c r="D1602" s="300" t="s">
        <v>1568</v>
      </c>
      <c r="E1602" s="300"/>
      <c r="F1602" s="301">
        <v>8500000</v>
      </c>
      <c r="G1602" s="301">
        <v>8400000</v>
      </c>
      <c r="H1602" s="301">
        <v>8300000</v>
      </c>
      <c r="I1602" s="302">
        <v>97.647058823529406</v>
      </c>
      <c r="J1602" s="302">
        <v>98.80952380952381</v>
      </c>
    </row>
    <row r="1603" spans="1:10" ht="124.5" customHeight="1" x14ac:dyDescent="0.25">
      <c r="A1603" s="299" t="s">
        <v>1844</v>
      </c>
      <c r="B1603" s="300" t="s">
        <v>1180</v>
      </c>
      <c r="C1603" s="300" t="s">
        <v>1171</v>
      </c>
      <c r="D1603" s="300" t="s">
        <v>1845</v>
      </c>
      <c r="E1603" s="300"/>
      <c r="F1603" s="301">
        <v>8500000</v>
      </c>
      <c r="G1603" s="301">
        <v>8400000</v>
      </c>
      <c r="H1603" s="301">
        <v>8300000</v>
      </c>
      <c r="I1603" s="302">
        <v>97.647058823529406</v>
      </c>
      <c r="J1603" s="302">
        <v>98.80952380952381</v>
      </c>
    </row>
    <row r="1604" spans="1:10" ht="45.75" customHeight="1" x14ac:dyDescent="0.25">
      <c r="A1604" s="299" t="s">
        <v>245</v>
      </c>
      <c r="B1604" s="300" t="s">
        <v>1180</v>
      </c>
      <c r="C1604" s="300" t="s">
        <v>1171</v>
      </c>
      <c r="D1604" s="300" t="s">
        <v>1845</v>
      </c>
      <c r="E1604" s="300" t="s">
        <v>246</v>
      </c>
      <c r="F1604" s="301">
        <v>8500000</v>
      </c>
      <c r="G1604" s="301">
        <v>8400000</v>
      </c>
      <c r="H1604" s="301">
        <v>8300000</v>
      </c>
      <c r="I1604" s="302">
        <v>97.647058823529406</v>
      </c>
      <c r="J1604" s="302">
        <v>98.80952380952381</v>
      </c>
    </row>
    <row r="1605" spans="1:10" ht="45.75" customHeight="1" x14ac:dyDescent="0.25">
      <c r="A1605" s="299" t="s">
        <v>247</v>
      </c>
      <c r="B1605" s="300" t="s">
        <v>1180</v>
      </c>
      <c r="C1605" s="300" t="s">
        <v>1171</v>
      </c>
      <c r="D1605" s="300" t="s">
        <v>1845</v>
      </c>
      <c r="E1605" s="300" t="s">
        <v>248</v>
      </c>
      <c r="F1605" s="301">
        <v>8500000</v>
      </c>
      <c r="G1605" s="301">
        <v>8400000</v>
      </c>
      <c r="H1605" s="301">
        <v>8300000</v>
      </c>
      <c r="I1605" s="302">
        <v>97.647058823529406</v>
      </c>
      <c r="J1605" s="302">
        <v>98.80952380952381</v>
      </c>
    </row>
    <row r="1606" spans="1:10" ht="79.5" customHeight="1" x14ac:dyDescent="0.25">
      <c r="A1606" s="299" t="s">
        <v>954</v>
      </c>
      <c r="B1606" s="300" t="s">
        <v>1180</v>
      </c>
      <c r="C1606" s="300" t="s">
        <v>1171</v>
      </c>
      <c r="D1606" s="300" t="s">
        <v>955</v>
      </c>
      <c r="E1606" s="300"/>
      <c r="F1606" s="301">
        <v>0</v>
      </c>
      <c r="G1606" s="301">
        <v>0</v>
      </c>
      <c r="H1606" s="301">
        <v>0</v>
      </c>
      <c r="I1606" s="302">
        <v>0</v>
      </c>
      <c r="J1606" s="302">
        <v>0</v>
      </c>
    </row>
    <row r="1607" spans="1:10" ht="113.25" customHeight="1" x14ac:dyDescent="0.25">
      <c r="A1607" s="299" t="s">
        <v>1424</v>
      </c>
      <c r="B1607" s="300" t="s">
        <v>1180</v>
      </c>
      <c r="C1607" s="300" t="s">
        <v>1171</v>
      </c>
      <c r="D1607" s="300" t="s">
        <v>1425</v>
      </c>
      <c r="E1607" s="300"/>
      <c r="F1607" s="301">
        <v>0</v>
      </c>
      <c r="G1607" s="301">
        <v>0</v>
      </c>
      <c r="H1607" s="301">
        <v>0</v>
      </c>
      <c r="I1607" s="302">
        <v>0</v>
      </c>
      <c r="J1607" s="302">
        <v>0</v>
      </c>
    </row>
    <row r="1608" spans="1:10" ht="45.75" customHeight="1" x14ac:dyDescent="0.25">
      <c r="A1608" s="299" t="s">
        <v>245</v>
      </c>
      <c r="B1608" s="300" t="s">
        <v>1180</v>
      </c>
      <c r="C1608" s="300" t="s">
        <v>1171</v>
      </c>
      <c r="D1608" s="300" t="s">
        <v>1425</v>
      </c>
      <c r="E1608" s="300" t="s">
        <v>246</v>
      </c>
      <c r="F1608" s="301">
        <v>0</v>
      </c>
      <c r="G1608" s="301">
        <v>0</v>
      </c>
      <c r="H1608" s="301">
        <v>0</v>
      </c>
      <c r="I1608" s="302">
        <v>0</v>
      </c>
      <c r="J1608" s="302">
        <v>0</v>
      </c>
    </row>
    <row r="1609" spans="1:10" ht="45.75" customHeight="1" x14ac:dyDescent="0.25">
      <c r="A1609" s="299" t="s">
        <v>247</v>
      </c>
      <c r="B1609" s="300" t="s">
        <v>1180</v>
      </c>
      <c r="C1609" s="300" t="s">
        <v>1171</v>
      </c>
      <c r="D1609" s="300" t="s">
        <v>1425</v>
      </c>
      <c r="E1609" s="300" t="s">
        <v>248</v>
      </c>
      <c r="F1609" s="301">
        <v>0</v>
      </c>
      <c r="G1609" s="301">
        <v>0</v>
      </c>
      <c r="H1609" s="301">
        <v>0</v>
      </c>
      <c r="I1609" s="302">
        <v>0</v>
      </c>
      <c r="J1609" s="302">
        <v>0</v>
      </c>
    </row>
    <row r="1610" spans="1:10" ht="15" customHeight="1" x14ac:dyDescent="0.25">
      <c r="A1610" s="299" t="s">
        <v>1427</v>
      </c>
      <c r="B1610" s="300" t="s">
        <v>1180</v>
      </c>
      <c r="C1610" s="300" t="s">
        <v>1172</v>
      </c>
      <c r="D1610" s="300"/>
      <c r="E1610" s="300"/>
      <c r="F1610" s="301">
        <v>1208062670</v>
      </c>
      <c r="G1610" s="301">
        <v>1499670400</v>
      </c>
      <c r="H1610" s="301">
        <v>1480181679.6099999</v>
      </c>
      <c r="I1610" s="302">
        <v>122.52523949026583</v>
      </c>
      <c r="J1610" s="302">
        <v>98.700466423155376</v>
      </c>
    </row>
    <row r="1611" spans="1:10" ht="34.5" customHeight="1" x14ac:dyDescent="0.25">
      <c r="A1611" s="299" t="s">
        <v>886</v>
      </c>
      <c r="B1611" s="300" t="s">
        <v>1180</v>
      </c>
      <c r="C1611" s="300" t="s">
        <v>1172</v>
      </c>
      <c r="D1611" s="300" t="s">
        <v>887</v>
      </c>
      <c r="E1611" s="300"/>
      <c r="F1611" s="301">
        <v>1208062670</v>
      </c>
      <c r="G1611" s="301">
        <v>1499670400</v>
      </c>
      <c r="H1611" s="301">
        <v>1480181679.6099999</v>
      </c>
      <c r="I1611" s="302">
        <v>122.52523949026583</v>
      </c>
      <c r="J1611" s="302">
        <v>98.700466423155376</v>
      </c>
    </row>
    <row r="1612" spans="1:10" ht="57" customHeight="1" x14ac:dyDescent="0.25">
      <c r="A1612" s="299" t="s">
        <v>1251</v>
      </c>
      <c r="B1612" s="300" t="s">
        <v>1180</v>
      </c>
      <c r="C1612" s="300" t="s">
        <v>1172</v>
      </c>
      <c r="D1612" s="300" t="s">
        <v>1252</v>
      </c>
      <c r="E1612" s="300"/>
      <c r="F1612" s="301">
        <v>1208062670</v>
      </c>
      <c r="G1612" s="301">
        <v>1499670400</v>
      </c>
      <c r="H1612" s="301">
        <v>1480181679.6099999</v>
      </c>
      <c r="I1612" s="302">
        <v>122.52523949026583</v>
      </c>
      <c r="J1612" s="302">
        <v>98.700466423155376</v>
      </c>
    </row>
    <row r="1613" spans="1:10" ht="57" customHeight="1" x14ac:dyDescent="0.25">
      <c r="A1613" s="299" t="s">
        <v>1253</v>
      </c>
      <c r="B1613" s="300" t="s">
        <v>1180</v>
      </c>
      <c r="C1613" s="300" t="s">
        <v>1172</v>
      </c>
      <c r="D1613" s="300" t="s">
        <v>1254</v>
      </c>
      <c r="E1613" s="300"/>
      <c r="F1613" s="301">
        <v>0</v>
      </c>
      <c r="G1613" s="301">
        <v>0</v>
      </c>
      <c r="H1613" s="301">
        <v>0</v>
      </c>
      <c r="I1613" s="302">
        <v>0</v>
      </c>
      <c r="J1613" s="302">
        <v>0</v>
      </c>
    </row>
    <row r="1614" spans="1:10" ht="102" customHeight="1" x14ac:dyDescent="0.25">
      <c r="A1614" s="299" t="s">
        <v>1428</v>
      </c>
      <c r="B1614" s="300" t="s">
        <v>1180</v>
      </c>
      <c r="C1614" s="300" t="s">
        <v>1172</v>
      </c>
      <c r="D1614" s="300" t="s">
        <v>1429</v>
      </c>
      <c r="E1614" s="300"/>
      <c r="F1614" s="301">
        <v>0</v>
      </c>
      <c r="G1614" s="301">
        <v>0</v>
      </c>
      <c r="H1614" s="301">
        <v>0</v>
      </c>
      <c r="I1614" s="302">
        <v>0</v>
      </c>
      <c r="J1614" s="302">
        <v>0</v>
      </c>
    </row>
    <row r="1615" spans="1:10" ht="45.75" customHeight="1" x14ac:dyDescent="0.25">
      <c r="A1615" s="299" t="s">
        <v>245</v>
      </c>
      <c r="B1615" s="300" t="s">
        <v>1180</v>
      </c>
      <c r="C1615" s="300" t="s">
        <v>1172</v>
      </c>
      <c r="D1615" s="300" t="s">
        <v>1429</v>
      </c>
      <c r="E1615" s="300" t="s">
        <v>246</v>
      </c>
      <c r="F1615" s="301">
        <v>0</v>
      </c>
      <c r="G1615" s="301">
        <v>0</v>
      </c>
      <c r="H1615" s="301">
        <v>0</v>
      </c>
      <c r="I1615" s="302">
        <v>0</v>
      </c>
      <c r="J1615" s="302">
        <v>0</v>
      </c>
    </row>
    <row r="1616" spans="1:10" ht="45.75" customHeight="1" x14ac:dyDescent="0.25">
      <c r="A1616" s="299" t="s">
        <v>247</v>
      </c>
      <c r="B1616" s="300" t="s">
        <v>1180</v>
      </c>
      <c r="C1616" s="300" t="s">
        <v>1172</v>
      </c>
      <c r="D1616" s="300" t="s">
        <v>1429</v>
      </c>
      <c r="E1616" s="300" t="s">
        <v>248</v>
      </c>
      <c r="F1616" s="301">
        <v>0</v>
      </c>
      <c r="G1616" s="301">
        <v>0</v>
      </c>
      <c r="H1616" s="301">
        <v>0</v>
      </c>
      <c r="I1616" s="302">
        <v>0</v>
      </c>
      <c r="J1616" s="302">
        <v>0</v>
      </c>
    </row>
    <row r="1617" spans="1:10" ht="45.75" customHeight="1" x14ac:dyDescent="0.25">
      <c r="A1617" s="299" t="s">
        <v>287</v>
      </c>
      <c r="B1617" s="300" t="s">
        <v>1180</v>
      </c>
      <c r="C1617" s="300" t="s">
        <v>1172</v>
      </c>
      <c r="D1617" s="300" t="s">
        <v>1429</v>
      </c>
      <c r="E1617" s="300" t="s">
        <v>288</v>
      </c>
      <c r="F1617" s="301">
        <v>0</v>
      </c>
      <c r="G1617" s="301">
        <v>0</v>
      </c>
      <c r="H1617" s="301">
        <v>0</v>
      </c>
      <c r="I1617" s="302">
        <v>0</v>
      </c>
      <c r="J1617" s="302">
        <v>0</v>
      </c>
    </row>
    <row r="1618" spans="1:10" ht="15" customHeight="1" x14ac:dyDescent="0.25">
      <c r="A1618" s="299" t="s">
        <v>289</v>
      </c>
      <c r="B1618" s="300" t="s">
        <v>1180</v>
      </c>
      <c r="C1618" s="300" t="s">
        <v>1172</v>
      </c>
      <c r="D1618" s="300" t="s">
        <v>1429</v>
      </c>
      <c r="E1618" s="300" t="s">
        <v>290</v>
      </c>
      <c r="F1618" s="301">
        <v>0</v>
      </c>
      <c r="G1618" s="301">
        <v>0</v>
      </c>
      <c r="H1618" s="301">
        <v>0</v>
      </c>
      <c r="I1618" s="302">
        <v>0</v>
      </c>
      <c r="J1618" s="302">
        <v>0</v>
      </c>
    </row>
    <row r="1619" spans="1:10" ht="23.25" customHeight="1" x14ac:dyDescent="0.25">
      <c r="A1619" s="299" t="s">
        <v>399</v>
      </c>
      <c r="B1619" s="300" t="s">
        <v>1180</v>
      </c>
      <c r="C1619" s="300" t="s">
        <v>1172</v>
      </c>
      <c r="D1619" s="300" t="s">
        <v>1255</v>
      </c>
      <c r="E1619" s="300"/>
      <c r="F1619" s="301">
        <v>1208062670</v>
      </c>
      <c r="G1619" s="301">
        <v>1499670400</v>
      </c>
      <c r="H1619" s="301">
        <v>1480181679.6099999</v>
      </c>
      <c r="I1619" s="302">
        <v>122.52523949026583</v>
      </c>
      <c r="J1619" s="302">
        <v>98.700466423155376</v>
      </c>
    </row>
    <row r="1620" spans="1:10" ht="90.75" customHeight="1" x14ac:dyDescent="0.25">
      <c r="A1620" s="299" t="s">
        <v>1256</v>
      </c>
      <c r="B1620" s="300" t="s">
        <v>1180</v>
      </c>
      <c r="C1620" s="300" t="s">
        <v>1172</v>
      </c>
      <c r="D1620" s="300" t="s">
        <v>1257</v>
      </c>
      <c r="E1620" s="300"/>
      <c r="F1620" s="301">
        <v>257353000</v>
      </c>
      <c r="G1620" s="301">
        <v>257353000</v>
      </c>
      <c r="H1620" s="301">
        <v>257353000</v>
      </c>
      <c r="I1620" s="302">
        <v>100</v>
      </c>
      <c r="J1620" s="302">
        <v>100</v>
      </c>
    </row>
    <row r="1621" spans="1:10" ht="45.75" customHeight="1" x14ac:dyDescent="0.25">
      <c r="A1621" s="299" t="s">
        <v>287</v>
      </c>
      <c r="B1621" s="300" t="s">
        <v>1180</v>
      </c>
      <c r="C1621" s="300" t="s">
        <v>1172</v>
      </c>
      <c r="D1621" s="300" t="s">
        <v>1257</v>
      </c>
      <c r="E1621" s="300" t="s">
        <v>288</v>
      </c>
      <c r="F1621" s="301">
        <v>257353000</v>
      </c>
      <c r="G1621" s="301">
        <v>257353000</v>
      </c>
      <c r="H1621" s="301">
        <v>257353000</v>
      </c>
      <c r="I1621" s="302">
        <v>100</v>
      </c>
      <c r="J1621" s="302">
        <v>100</v>
      </c>
    </row>
    <row r="1622" spans="1:10" ht="15" customHeight="1" x14ac:dyDescent="0.25">
      <c r="A1622" s="299" t="s">
        <v>289</v>
      </c>
      <c r="B1622" s="300" t="s">
        <v>1180</v>
      </c>
      <c r="C1622" s="300" t="s">
        <v>1172</v>
      </c>
      <c r="D1622" s="300" t="s">
        <v>1257</v>
      </c>
      <c r="E1622" s="300" t="s">
        <v>290</v>
      </c>
      <c r="F1622" s="301">
        <v>257353000</v>
      </c>
      <c r="G1622" s="301">
        <v>257353000</v>
      </c>
      <c r="H1622" s="301">
        <v>257353000</v>
      </c>
      <c r="I1622" s="302">
        <v>100</v>
      </c>
      <c r="J1622" s="302">
        <v>100</v>
      </c>
    </row>
    <row r="1623" spans="1:10" ht="90.75" customHeight="1" x14ac:dyDescent="0.25">
      <c r="A1623" s="299" t="s">
        <v>1256</v>
      </c>
      <c r="B1623" s="300" t="s">
        <v>1180</v>
      </c>
      <c r="C1623" s="300" t="s">
        <v>1172</v>
      </c>
      <c r="D1623" s="300" t="s">
        <v>1426</v>
      </c>
      <c r="E1623" s="300"/>
      <c r="F1623" s="301">
        <v>950709670</v>
      </c>
      <c r="G1623" s="301">
        <v>1242317400</v>
      </c>
      <c r="H1623" s="301">
        <v>1222828679.6099999</v>
      </c>
      <c r="I1623" s="302">
        <v>128.62272449695394</v>
      </c>
      <c r="J1623" s="302">
        <v>98.431260772005601</v>
      </c>
    </row>
    <row r="1624" spans="1:10" ht="45.75" customHeight="1" x14ac:dyDescent="0.25">
      <c r="A1624" s="299" t="s">
        <v>287</v>
      </c>
      <c r="B1624" s="300" t="s">
        <v>1180</v>
      </c>
      <c r="C1624" s="300" t="s">
        <v>1172</v>
      </c>
      <c r="D1624" s="300" t="s">
        <v>1426</v>
      </c>
      <c r="E1624" s="300" t="s">
        <v>288</v>
      </c>
      <c r="F1624" s="301">
        <v>950709670</v>
      </c>
      <c r="G1624" s="301">
        <v>1242317400</v>
      </c>
      <c r="H1624" s="301">
        <v>1222828679.6099999</v>
      </c>
      <c r="I1624" s="302">
        <v>128.62272449695394</v>
      </c>
      <c r="J1624" s="302">
        <v>98.431260772005601</v>
      </c>
    </row>
    <row r="1625" spans="1:10" ht="15" customHeight="1" x14ac:dyDescent="0.25">
      <c r="A1625" s="299" t="s">
        <v>289</v>
      </c>
      <c r="B1625" s="300" t="s">
        <v>1180</v>
      </c>
      <c r="C1625" s="300" t="s">
        <v>1172</v>
      </c>
      <c r="D1625" s="300" t="s">
        <v>1426</v>
      </c>
      <c r="E1625" s="300" t="s">
        <v>290</v>
      </c>
      <c r="F1625" s="301">
        <v>950709670</v>
      </c>
      <c r="G1625" s="301">
        <v>1242317400</v>
      </c>
      <c r="H1625" s="301">
        <v>1222828679.6099999</v>
      </c>
      <c r="I1625" s="302">
        <v>128.62272449695394</v>
      </c>
      <c r="J1625" s="302">
        <v>98.431260772005601</v>
      </c>
    </row>
    <row r="1626" spans="1:10" ht="15" customHeight="1" x14ac:dyDescent="0.25">
      <c r="A1626" s="299" t="s">
        <v>1846</v>
      </c>
      <c r="B1626" s="300" t="s">
        <v>1180</v>
      </c>
      <c r="C1626" s="300" t="s">
        <v>1173</v>
      </c>
      <c r="D1626" s="300"/>
      <c r="E1626" s="300"/>
      <c r="F1626" s="301">
        <v>83469300</v>
      </c>
      <c r="G1626" s="301">
        <v>97672137.700000003</v>
      </c>
      <c r="H1626" s="301">
        <v>91562740.909999996</v>
      </c>
      <c r="I1626" s="302">
        <v>109.69630859489656</v>
      </c>
      <c r="J1626" s="302">
        <v>93.744995314052588</v>
      </c>
    </row>
    <row r="1627" spans="1:10" ht="23.25" customHeight="1" x14ac:dyDescent="0.25">
      <c r="A1627" s="299" t="s">
        <v>997</v>
      </c>
      <c r="B1627" s="300" t="s">
        <v>1180</v>
      </c>
      <c r="C1627" s="300" t="s">
        <v>1173</v>
      </c>
      <c r="D1627" s="300" t="s">
        <v>302</v>
      </c>
      <c r="E1627" s="300"/>
      <c r="F1627" s="301">
        <v>83469300</v>
      </c>
      <c r="G1627" s="301">
        <v>97672137.700000003</v>
      </c>
      <c r="H1627" s="301">
        <v>91562740.909999996</v>
      </c>
      <c r="I1627" s="302">
        <v>109.69630859489656</v>
      </c>
      <c r="J1627" s="302">
        <v>93.744995314052588</v>
      </c>
    </row>
    <row r="1628" spans="1:10" ht="23.25" customHeight="1" x14ac:dyDescent="0.25">
      <c r="A1628" s="299" t="s">
        <v>1001</v>
      </c>
      <c r="B1628" s="300" t="s">
        <v>1180</v>
      </c>
      <c r="C1628" s="300" t="s">
        <v>1173</v>
      </c>
      <c r="D1628" s="300" t="s">
        <v>1847</v>
      </c>
      <c r="E1628" s="300"/>
      <c r="F1628" s="301">
        <v>83469300</v>
      </c>
      <c r="G1628" s="301">
        <v>97672137.700000003</v>
      </c>
      <c r="H1628" s="301">
        <v>91562740.909999996</v>
      </c>
      <c r="I1628" s="302">
        <v>109.69630859489656</v>
      </c>
      <c r="J1628" s="302">
        <v>93.744995314052588</v>
      </c>
    </row>
    <row r="1629" spans="1:10" ht="34.5" customHeight="1" x14ac:dyDescent="0.25">
      <c r="A1629" s="299" t="s">
        <v>1848</v>
      </c>
      <c r="B1629" s="300" t="s">
        <v>1180</v>
      </c>
      <c r="C1629" s="300" t="s">
        <v>1173</v>
      </c>
      <c r="D1629" s="300" t="s">
        <v>1849</v>
      </c>
      <c r="E1629" s="300"/>
      <c r="F1629" s="301">
        <v>83469300</v>
      </c>
      <c r="G1629" s="301">
        <v>92774300</v>
      </c>
      <c r="H1629" s="301">
        <v>86889594.780000001</v>
      </c>
      <c r="I1629" s="302">
        <v>104.09766798092232</v>
      </c>
      <c r="J1629" s="302">
        <v>93.656966185678584</v>
      </c>
    </row>
    <row r="1630" spans="1:10" ht="68.25" customHeight="1" x14ac:dyDescent="0.25">
      <c r="A1630" s="299" t="s">
        <v>1850</v>
      </c>
      <c r="B1630" s="300" t="s">
        <v>1180</v>
      </c>
      <c r="C1630" s="300" t="s">
        <v>1173</v>
      </c>
      <c r="D1630" s="300" t="s">
        <v>1851</v>
      </c>
      <c r="E1630" s="300"/>
      <c r="F1630" s="301">
        <v>83469300</v>
      </c>
      <c r="G1630" s="301">
        <v>92774300</v>
      </c>
      <c r="H1630" s="301">
        <v>86889594.780000001</v>
      </c>
      <c r="I1630" s="302">
        <v>104.09766798092232</v>
      </c>
      <c r="J1630" s="302">
        <v>93.656966185678584</v>
      </c>
    </row>
    <row r="1631" spans="1:10" ht="57" customHeight="1" x14ac:dyDescent="0.25">
      <c r="A1631" s="299" t="s">
        <v>277</v>
      </c>
      <c r="B1631" s="300" t="s">
        <v>1180</v>
      </c>
      <c r="C1631" s="300" t="s">
        <v>1173</v>
      </c>
      <c r="D1631" s="300" t="s">
        <v>1851</v>
      </c>
      <c r="E1631" s="300" t="s">
        <v>278</v>
      </c>
      <c r="F1631" s="301">
        <v>83469300</v>
      </c>
      <c r="G1631" s="301">
        <v>92774300</v>
      </c>
      <c r="H1631" s="301">
        <v>86889594.780000001</v>
      </c>
      <c r="I1631" s="302">
        <v>104.09766798092232</v>
      </c>
      <c r="J1631" s="302">
        <v>93.656966185678584</v>
      </c>
    </row>
    <row r="1632" spans="1:10" ht="23.25" customHeight="1" x14ac:dyDescent="0.25">
      <c r="A1632" s="299" t="s">
        <v>279</v>
      </c>
      <c r="B1632" s="300" t="s">
        <v>1180</v>
      </c>
      <c r="C1632" s="300" t="s">
        <v>1173</v>
      </c>
      <c r="D1632" s="300" t="s">
        <v>1851</v>
      </c>
      <c r="E1632" s="300" t="s">
        <v>280</v>
      </c>
      <c r="F1632" s="301">
        <v>83469300</v>
      </c>
      <c r="G1632" s="301">
        <v>92774300</v>
      </c>
      <c r="H1632" s="301">
        <v>86889594.780000001</v>
      </c>
      <c r="I1632" s="302">
        <v>104.09766798092232</v>
      </c>
      <c r="J1632" s="302">
        <v>93.656966185678584</v>
      </c>
    </row>
    <row r="1633" spans="1:10" ht="79.5" customHeight="1" x14ac:dyDescent="0.25">
      <c r="A1633" s="299" t="s">
        <v>1852</v>
      </c>
      <c r="B1633" s="300" t="s">
        <v>1180</v>
      </c>
      <c r="C1633" s="300" t="s">
        <v>1173</v>
      </c>
      <c r="D1633" s="300" t="s">
        <v>1853</v>
      </c>
      <c r="E1633" s="300"/>
      <c r="F1633" s="301">
        <v>0</v>
      </c>
      <c r="G1633" s="301">
        <v>1601000</v>
      </c>
      <c r="H1633" s="301">
        <v>1376308.43</v>
      </c>
      <c r="I1633" s="302">
        <v>0</v>
      </c>
      <c r="J1633" s="302">
        <v>85.965548407245464</v>
      </c>
    </row>
    <row r="1634" spans="1:10" ht="90.75" customHeight="1" x14ac:dyDescent="0.25">
      <c r="A1634" s="299" t="s">
        <v>1854</v>
      </c>
      <c r="B1634" s="300" t="s">
        <v>1180</v>
      </c>
      <c r="C1634" s="300" t="s">
        <v>1173</v>
      </c>
      <c r="D1634" s="300" t="s">
        <v>1855</v>
      </c>
      <c r="E1634" s="300"/>
      <c r="F1634" s="301">
        <v>0</v>
      </c>
      <c r="G1634" s="301">
        <v>1601000</v>
      </c>
      <c r="H1634" s="301">
        <v>1376308.43</v>
      </c>
      <c r="I1634" s="302">
        <v>0</v>
      </c>
      <c r="J1634" s="302">
        <v>85.965548407245464</v>
      </c>
    </row>
    <row r="1635" spans="1:10" ht="57" customHeight="1" x14ac:dyDescent="0.25">
      <c r="A1635" s="299" t="s">
        <v>277</v>
      </c>
      <c r="B1635" s="300" t="s">
        <v>1180</v>
      </c>
      <c r="C1635" s="300" t="s">
        <v>1173</v>
      </c>
      <c r="D1635" s="300" t="s">
        <v>1855</v>
      </c>
      <c r="E1635" s="300" t="s">
        <v>278</v>
      </c>
      <c r="F1635" s="301">
        <v>0</v>
      </c>
      <c r="G1635" s="301">
        <v>1601000</v>
      </c>
      <c r="H1635" s="301">
        <v>1376308.43</v>
      </c>
      <c r="I1635" s="302">
        <v>0</v>
      </c>
      <c r="J1635" s="302">
        <v>85.965548407245464</v>
      </c>
    </row>
    <row r="1636" spans="1:10" ht="23.25" customHeight="1" x14ac:dyDescent="0.25">
      <c r="A1636" s="299" t="s">
        <v>279</v>
      </c>
      <c r="B1636" s="300" t="s">
        <v>1180</v>
      </c>
      <c r="C1636" s="300" t="s">
        <v>1173</v>
      </c>
      <c r="D1636" s="300" t="s">
        <v>1855</v>
      </c>
      <c r="E1636" s="300" t="s">
        <v>280</v>
      </c>
      <c r="F1636" s="301">
        <v>0</v>
      </c>
      <c r="G1636" s="301">
        <v>1601000</v>
      </c>
      <c r="H1636" s="301">
        <v>1376308.43</v>
      </c>
      <c r="I1636" s="302">
        <v>0</v>
      </c>
      <c r="J1636" s="302">
        <v>85.965548407245464</v>
      </c>
    </row>
    <row r="1637" spans="1:10" ht="23.25" customHeight="1" x14ac:dyDescent="0.25">
      <c r="A1637" s="299" t="s">
        <v>399</v>
      </c>
      <c r="B1637" s="300" t="s">
        <v>1180</v>
      </c>
      <c r="C1637" s="300" t="s">
        <v>1173</v>
      </c>
      <c r="D1637" s="300" t="s">
        <v>1856</v>
      </c>
      <c r="E1637" s="300"/>
      <c r="F1637" s="301">
        <v>0</v>
      </c>
      <c r="G1637" s="301">
        <v>3296837.7</v>
      </c>
      <c r="H1637" s="301">
        <v>3296837.7</v>
      </c>
      <c r="I1637" s="302">
        <v>0</v>
      </c>
      <c r="J1637" s="302">
        <v>100</v>
      </c>
    </row>
    <row r="1638" spans="1:10" ht="135.75" customHeight="1" x14ac:dyDescent="0.25">
      <c r="A1638" s="299" t="s">
        <v>1857</v>
      </c>
      <c r="B1638" s="300" t="s">
        <v>1180</v>
      </c>
      <c r="C1638" s="300" t="s">
        <v>1173</v>
      </c>
      <c r="D1638" s="300" t="s">
        <v>1858</v>
      </c>
      <c r="E1638" s="300"/>
      <c r="F1638" s="301">
        <v>0</v>
      </c>
      <c r="G1638" s="301">
        <v>3296837.7</v>
      </c>
      <c r="H1638" s="301">
        <v>3296837.7</v>
      </c>
      <c r="I1638" s="302">
        <v>0</v>
      </c>
      <c r="J1638" s="302">
        <v>100</v>
      </c>
    </row>
    <row r="1639" spans="1:10" ht="57" customHeight="1" x14ac:dyDescent="0.25">
      <c r="A1639" s="299" t="s">
        <v>277</v>
      </c>
      <c r="B1639" s="300" t="s">
        <v>1180</v>
      </c>
      <c r="C1639" s="300" t="s">
        <v>1173</v>
      </c>
      <c r="D1639" s="300" t="s">
        <v>1858</v>
      </c>
      <c r="E1639" s="300" t="s">
        <v>278</v>
      </c>
      <c r="F1639" s="301">
        <v>0</v>
      </c>
      <c r="G1639" s="301">
        <v>3296837.7</v>
      </c>
      <c r="H1639" s="301">
        <v>3296837.7</v>
      </c>
      <c r="I1639" s="302">
        <v>0</v>
      </c>
      <c r="J1639" s="302">
        <v>100</v>
      </c>
    </row>
    <row r="1640" spans="1:10" ht="23.25" customHeight="1" x14ac:dyDescent="0.25">
      <c r="A1640" s="299" t="s">
        <v>279</v>
      </c>
      <c r="B1640" s="300" t="s">
        <v>1180</v>
      </c>
      <c r="C1640" s="300" t="s">
        <v>1173</v>
      </c>
      <c r="D1640" s="300" t="s">
        <v>1858</v>
      </c>
      <c r="E1640" s="300" t="s">
        <v>280</v>
      </c>
      <c r="F1640" s="301">
        <v>0</v>
      </c>
      <c r="G1640" s="301">
        <v>3296837.7</v>
      </c>
      <c r="H1640" s="301">
        <v>3296837.7</v>
      </c>
      <c r="I1640" s="302">
        <v>0</v>
      </c>
      <c r="J1640" s="302">
        <v>100</v>
      </c>
    </row>
    <row r="1641" spans="1:10" ht="23.25" customHeight="1" x14ac:dyDescent="0.25">
      <c r="A1641" s="299" t="s">
        <v>1430</v>
      </c>
      <c r="B1641" s="300" t="s">
        <v>1199</v>
      </c>
      <c r="C1641" s="300"/>
      <c r="D1641" s="300"/>
      <c r="E1641" s="300"/>
      <c r="F1641" s="301">
        <v>66008700</v>
      </c>
      <c r="G1641" s="301">
        <v>81309252</v>
      </c>
      <c r="H1641" s="301">
        <v>79893506.290000007</v>
      </c>
      <c r="I1641" s="302">
        <v>121.03481251713791</v>
      </c>
      <c r="J1641" s="302">
        <v>98.258813511161065</v>
      </c>
    </row>
    <row r="1642" spans="1:10" ht="15" customHeight="1" x14ac:dyDescent="0.25">
      <c r="A1642" s="299" t="s">
        <v>400</v>
      </c>
      <c r="B1642" s="300" t="s">
        <v>1199</v>
      </c>
      <c r="C1642" s="300" t="s">
        <v>1171</v>
      </c>
      <c r="D1642" s="300"/>
      <c r="E1642" s="300"/>
      <c r="F1642" s="301">
        <v>18230700</v>
      </c>
      <c r="G1642" s="301">
        <v>18230700</v>
      </c>
      <c r="H1642" s="301">
        <v>17516100</v>
      </c>
      <c r="I1642" s="302">
        <v>96.080238279385867</v>
      </c>
      <c r="J1642" s="302">
        <v>96.080238279385867</v>
      </c>
    </row>
    <row r="1643" spans="1:10" ht="79.5" customHeight="1" x14ac:dyDescent="0.25">
      <c r="A1643" s="299" t="s">
        <v>872</v>
      </c>
      <c r="B1643" s="300" t="s">
        <v>1199</v>
      </c>
      <c r="C1643" s="300" t="s">
        <v>1171</v>
      </c>
      <c r="D1643" s="300" t="s">
        <v>306</v>
      </c>
      <c r="E1643" s="300"/>
      <c r="F1643" s="301">
        <v>18230700</v>
      </c>
      <c r="G1643" s="301">
        <v>18230700</v>
      </c>
      <c r="H1643" s="301">
        <v>17516100</v>
      </c>
      <c r="I1643" s="302">
        <v>96.080238279385867</v>
      </c>
      <c r="J1643" s="302">
        <v>96.080238279385867</v>
      </c>
    </row>
    <row r="1644" spans="1:10" ht="90.75" customHeight="1" x14ac:dyDescent="0.25">
      <c r="A1644" s="299" t="s">
        <v>1564</v>
      </c>
      <c r="B1644" s="300" t="s">
        <v>1199</v>
      </c>
      <c r="C1644" s="300" t="s">
        <v>1171</v>
      </c>
      <c r="D1644" s="300" t="s">
        <v>307</v>
      </c>
      <c r="E1644" s="300"/>
      <c r="F1644" s="301">
        <v>0</v>
      </c>
      <c r="G1644" s="301">
        <v>0</v>
      </c>
      <c r="H1644" s="301">
        <v>0</v>
      </c>
      <c r="I1644" s="302">
        <v>0</v>
      </c>
      <c r="J1644" s="302">
        <v>0</v>
      </c>
    </row>
    <row r="1645" spans="1:10" ht="68.25" customHeight="1" x14ac:dyDescent="0.25">
      <c r="A1645" s="299" t="s">
        <v>873</v>
      </c>
      <c r="B1645" s="300" t="s">
        <v>1199</v>
      </c>
      <c r="C1645" s="300" t="s">
        <v>1171</v>
      </c>
      <c r="D1645" s="300" t="s">
        <v>308</v>
      </c>
      <c r="E1645" s="300"/>
      <c r="F1645" s="301">
        <v>0</v>
      </c>
      <c r="G1645" s="301">
        <v>0</v>
      </c>
      <c r="H1645" s="301">
        <v>0</v>
      </c>
      <c r="I1645" s="302">
        <v>0</v>
      </c>
      <c r="J1645" s="302">
        <v>0</v>
      </c>
    </row>
    <row r="1646" spans="1:10" ht="57" customHeight="1" x14ac:dyDescent="0.25">
      <c r="A1646" s="299" t="s">
        <v>828</v>
      </c>
      <c r="B1646" s="300" t="s">
        <v>1199</v>
      </c>
      <c r="C1646" s="300" t="s">
        <v>1171</v>
      </c>
      <c r="D1646" s="300" t="s">
        <v>829</v>
      </c>
      <c r="E1646" s="300"/>
      <c r="F1646" s="301">
        <v>0</v>
      </c>
      <c r="G1646" s="301">
        <v>0</v>
      </c>
      <c r="H1646" s="301">
        <v>0</v>
      </c>
      <c r="I1646" s="302">
        <v>0</v>
      </c>
      <c r="J1646" s="302">
        <v>0</v>
      </c>
    </row>
    <row r="1647" spans="1:10" ht="57" customHeight="1" x14ac:dyDescent="0.25">
      <c r="A1647" s="299" t="s">
        <v>277</v>
      </c>
      <c r="B1647" s="300" t="s">
        <v>1199</v>
      </c>
      <c r="C1647" s="300" t="s">
        <v>1171</v>
      </c>
      <c r="D1647" s="300" t="s">
        <v>829</v>
      </c>
      <c r="E1647" s="300" t="s">
        <v>278</v>
      </c>
      <c r="F1647" s="301">
        <v>0</v>
      </c>
      <c r="G1647" s="301">
        <v>0</v>
      </c>
      <c r="H1647" s="301">
        <v>0</v>
      </c>
      <c r="I1647" s="302">
        <v>0</v>
      </c>
      <c r="J1647" s="302">
        <v>0</v>
      </c>
    </row>
    <row r="1648" spans="1:10" ht="23.25" customHeight="1" x14ac:dyDescent="0.25">
      <c r="A1648" s="299" t="s">
        <v>342</v>
      </c>
      <c r="B1648" s="300" t="s">
        <v>1199</v>
      </c>
      <c r="C1648" s="300" t="s">
        <v>1171</v>
      </c>
      <c r="D1648" s="300" t="s">
        <v>829</v>
      </c>
      <c r="E1648" s="300" t="s">
        <v>343</v>
      </c>
      <c r="F1648" s="301">
        <v>0</v>
      </c>
      <c r="G1648" s="301">
        <v>0</v>
      </c>
      <c r="H1648" s="301">
        <v>0</v>
      </c>
      <c r="I1648" s="302">
        <v>0</v>
      </c>
      <c r="J1648" s="302">
        <v>0</v>
      </c>
    </row>
    <row r="1649" spans="1:10" ht="23.25" customHeight="1" x14ac:dyDescent="0.25">
      <c r="A1649" s="299" t="s">
        <v>361</v>
      </c>
      <c r="B1649" s="300" t="s">
        <v>1199</v>
      </c>
      <c r="C1649" s="300" t="s">
        <v>1171</v>
      </c>
      <c r="D1649" s="300" t="s">
        <v>1575</v>
      </c>
      <c r="E1649" s="300"/>
      <c r="F1649" s="301">
        <v>18230700</v>
      </c>
      <c r="G1649" s="301">
        <v>18230700</v>
      </c>
      <c r="H1649" s="301">
        <v>17516100</v>
      </c>
      <c r="I1649" s="302">
        <v>96.080238279385867</v>
      </c>
      <c r="J1649" s="302">
        <v>96.080238279385867</v>
      </c>
    </row>
    <row r="1650" spans="1:10" ht="57" customHeight="1" x14ac:dyDescent="0.25">
      <c r="A1650" s="299" t="s">
        <v>260</v>
      </c>
      <c r="B1650" s="300" t="s">
        <v>1199</v>
      </c>
      <c r="C1650" s="300" t="s">
        <v>1171</v>
      </c>
      <c r="D1650" s="300" t="s">
        <v>1769</v>
      </c>
      <c r="E1650" s="300"/>
      <c r="F1650" s="301">
        <v>18230700</v>
      </c>
      <c r="G1650" s="301">
        <v>18230700</v>
      </c>
      <c r="H1650" s="301">
        <v>17516100</v>
      </c>
      <c r="I1650" s="302">
        <v>96.080238279385867</v>
      </c>
      <c r="J1650" s="302">
        <v>96.080238279385867</v>
      </c>
    </row>
    <row r="1651" spans="1:10" ht="57" customHeight="1" x14ac:dyDescent="0.25">
      <c r="A1651" s="299" t="s">
        <v>828</v>
      </c>
      <c r="B1651" s="300" t="s">
        <v>1199</v>
      </c>
      <c r="C1651" s="300" t="s">
        <v>1171</v>
      </c>
      <c r="D1651" s="300" t="s">
        <v>1859</v>
      </c>
      <c r="E1651" s="300"/>
      <c r="F1651" s="301">
        <v>18230700</v>
      </c>
      <c r="G1651" s="301">
        <v>18230700</v>
      </c>
      <c r="H1651" s="301">
        <v>17516100</v>
      </c>
      <c r="I1651" s="302">
        <v>96.080238279385867</v>
      </c>
      <c r="J1651" s="302">
        <v>96.080238279385867</v>
      </c>
    </row>
    <row r="1652" spans="1:10" ht="57" customHeight="1" x14ac:dyDescent="0.25">
      <c r="A1652" s="299" t="s">
        <v>277</v>
      </c>
      <c r="B1652" s="300" t="s">
        <v>1199</v>
      </c>
      <c r="C1652" s="300" t="s">
        <v>1171</v>
      </c>
      <c r="D1652" s="300" t="s">
        <v>1859</v>
      </c>
      <c r="E1652" s="300" t="s">
        <v>278</v>
      </c>
      <c r="F1652" s="301">
        <v>18230700</v>
      </c>
      <c r="G1652" s="301">
        <v>18230700</v>
      </c>
      <c r="H1652" s="301">
        <v>17516100</v>
      </c>
      <c r="I1652" s="302">
        <v>96.080238279385867</v>
      </c>
      <c r="J1652" s="302">
        <v>96.080238279385867</v>
      </c>
    </row>
    <row r="1653" spans="1:10" ht="23.25" customHeight="1" x14ac:dyDescent="0.25">
      <c r="A1653" s="299" t="s">
        <v>342</v>
      </c>
      <c r="B1653" s="300" t="s">
        <v>1199</v>
      </c>
      <c r="C1653" s="300" t="s">
        <v>1171</v>
      </c>
      <c r="D1653" s="300" t="s">
        <v>1859</v>
      </c>
      <c r="E1653" s="300" t="s">
        <v>343</v>
      </c>
      <c r="F1653" s="301">
        <v>18230700</v>
      </c>
      <c r="G1653" s="301">
        <v>18230700</v>
      </c>
      <c r="H1653" s="301">
        <v>17516100</v>
      </c>
      <c r="I1653" s="302">
        <v>96.080238279385867</v>
      </c>
      <c r="J1653" s="302">
        <v>96.080238279385867</v>
      </c>
    </row>
    <row r="1654" spans="1:10" ht="23.25" customHeight="1" x14ac:dyDescent="0.25">
      <c r="A1654" s="299" t="s">
        <v>401</v>
      </c>
      <c r="B1654" s="300" t="s">
        <v>1199</v>
      </c>
      <c r="C1654" s="300" t="s">
        <v>1172</v>
      </c>
      <c r="D1654" s="300"/>
      <c r="E1654" s="300"/>
      <c r="F1654" s="301">
        <v>47778000</v>
      </c>
      <c r="G1654" s="301">
        <v>63078552</v>
      </c>
      <c r="H1654" s="301">
        <v>62377406.289999999</v>
      </c>
      <c r="I1654" s="302">
        <v>130.55675476160576</v>
      </c>
      <c r="J1654" s="302">
        <v>98.88845623786672</v>
      </c>
    </row>
    <row r="1655" spans="1:10" ht="79.5" customHeight="1" x14ac:dyDescent="0.25">
      <c r="A1655" s="299" t="s">
        <v>872</v>
      </c>
      <c r="B1655" s="300" t="s">
        <v>1199</v>
      </c>
      <c r="C1655" s="300" t="s">
        <v>1172</v>
      </c>
      <c r="D1655" s="300" t="s">
        <v>306</v>
      </c>
      <c r="E1655" s="300"/>
      <c r="F1655" s="301">
        <v>47778000</v>
      </c>
      <c r="G1655" s="301">
        <v>63078552</v>
      </c>
      <c r="H1655" s="301">
        <v>62377406.289999999</v>
      </c>
      <c r="I1655" s="302">
        <v>130.55675476160576</v>
      </c>
      <c r="J1655" s="302">
        <v>98.88845623786672</v>
      </c>
    </row>
    <row r="1656" spans="1:10" ht="90.75" customHeight="1" x14ac:dyDescent="0.25">
      <c r="A1656" s="299" t="s">
        <v>1564</v>
      </c>
      <c r="B1656" s="300" t="s">
        <v>1199</v>
      </c>
      <c r="C1656" s="300" t="s">
        <v>1172</v>
      </c>
      <c r="D1656" s="300" t="s">
        <v>307</v>
      </c>
      <c r="E1656" s="300"/>
      <c r="F1656" s="301">
        <v>0</v>
      </c>
      <c r="G1656" s="301">
        <v>0</v>
      </c>
      <c r="H1656" s="301">
        <v>0</v>
      </c>
      <c r="I1656" s="302">
        <v>0</v>
      </c>
      <c r="J1656" s="302">
        <v>0</v>
      </c>
    </row>
    <row r="1657" spans="1:10" ht="68.25" customHeight="1" x14ac:dyDescent="0.25">
      <c r="A1657" s="299" t="s">
        <v>873</v>
      </c>
      <c r="B1657" s="300" t="s">
        <v>1199</v>
      </c>
      <c r="C1657" s="300" t="s">
        <v>1172</v>
      </c>
      <c r="D1657" s="300" t="s">
        <v>308</v>
      </c>
      <c r="E1657" s="300"/>
      <c r="F1657" s="301">
        <v>0</v>
      </c>
      <c r="G1657" s="301">
        <v>0</v>
      </c>
      <c r="H1657" s="301">
        <v>0</v>
      </c>
      <c r="I1657" s="302">
        <v>0</v>
      </c>
      <c r="J1657" s="302">
        <v>0</v>
      </c>
    </row>
    <row r="1658" spans="1:10" ht="57" customHeight="1" x14ac:dyDescent="0.25">
      <c r="A1658" s="299" t="s">
        <v>828</v>
      </c>
      <c r="B1658" s="300" t="s">
        <v>1199</v>
      </c>
      <c r="C1658" s="300" t="s">
        <v>1172</v>
      </c>
      <c r="D1658" s="300" t="s">
        <v>829</v>
      </c>
      <c r="E1658" s="300"/>
      <c r="F1658" s="301">
        <v>0</v>
      </c>
      <c r="G1658" s="301">
        <v>0</v>
      </c>
      <c r="H1658" s="301">
        <v>0</v>
      </c>
      <c r="I1658" s="302">
        <v>0</v>
      </c>
      <c r="J1658" s="302">
        <v>0</v>
      </c>
    </row>
    <row r="1659" spans="1:10" ht="57" customHeight="1" x14ac:dyDescent="0.25">
      <c r="A1659" s="299" t="s">
        <v>277</v>
      </c>
      <c r="B1659" s="300" t="s">
        <v>1199</v>
      </c>
      <c r="C1659" s="300" t="s">
        <v>1172</v>
      </c>
      <c r="D1659" s="300" t="s">
        <v>829</v>
      </c>
      <c r="E1659" s="300" t="s">
        <v>278</v>
      </c>
      <c r="F1659" s="301">
        <v>0</v>
      </c>
      <c r="G1659" s="301">
        <v>0</v>
      </c>
      <c r="H1659" s="301">
        <v>0</v>
      </c>
      <c r="I1659" s="302">
        <v>0</v>
      </c>
      <c r="J1659" s="302">
        <v>0</v>
      </c>
    </row>
    <row r="1660" spans="1:10" ht="23.25" customHeight="1" x14ac:dyDescent="0.25">
      <c r="A1660" s="299" t="s">
        <v>342</v>
      </c>
      <c r="B1660" s="300" t="s">
        <v>1199</v>
      </c>
      <c r="C1660" s="300" t="s">
        <v>1172</v>
      </c>
      <c r="D1660" s="300" t="s">
        <v>829</v>
      </c>
      <c r="E1660" s="300" t="s">
        <v>343</v>
      </c>
      <c r="F1660" s="301">
        <v>0</v>
      </c>
      <c r="G1660" s="301">
        <v>0</v>
      </c>
      <c r="H1660" s="301">
        <v>0</v>
      </c>
      <c r="I1660" s="302">
        <v>0</v>
      </c>
      <c r="J1660" s="302">
        <v>0</v>
      </c>
    </row>
    <row r="1661" spans="1:10" ht="23.25" customHeight="1" x14ac:dyDescent="0.25">
      <c r="A1661" s="299" t="s">
        <v>361</v>
      </c>
      <c r="B1661" s="300" t="s">
        <v>1199</v>
      </c>
      <c r="C1661" s="300" t="s">
        <v>1172</v>
      </c>
      <c r="D1661" s="300" t="s">
        <v>1575</v>
      </c>
      <c r="E1661" s="300"/>
      <c r="F1661" s="301">
        <v>47778000</v>
      </c>
      <c r="G1661" s="301">
        <v>63078552</v>
      </c>
      <c r="H1661" s="301">
        <v>62377406.289999999</v>
      </c>
      <c r="I1661" s="302">
        <v>130.55675476160576</v>
      </c>
      <c r="J1661" s="302">
        <v>98.88845623786672</v>
      </c>
    </row>
    <row r="1662" spans="1:10" ht="57" customHeight="1" x14ac:dyDescent="0.25">
      <c r="A1662" s="299" t="s">
        <v>260</v>
      </c>
      <c r="B1662" s="300" t="s">
        <v>1199</v>
      </c>
      <c r="C1662" s="300" t="s">
        <v>1172</v>
      </c>
      <c r="D1662" s="300" t="s">
        <v>1769</v>
      </c>
      <c r="E1662" s="300"/>
      <c r="F1662" s="301">
        <v>47778000</v>
      </c>
      <c r="G1662" s="301">
        <v>63078552</v>
      </c>
      <c r="H1662" s="301">
        <v>62377406.289999999</v>
      </c>
      <c r="I1662" s="302">
        <v>130.55675476160576</v>
      </c>
      <c r="J1662" s="302">
        <v>98.88845623786672</v>
      </c>
    </row>
    <row r="1663" spans="1:10" ht="57" customHeight="1" x14ac:dyDescent="0.25">
      <c r="A1663" s="299" t="s">
        <v>828</v>
      </c>
      <c r="B1663" s="300" t="s">
        <v>1199</v>
      </c>
      <c r="C1663" s="300" t="s">
        <v>1172</v>
      </c>
      <c r="D1663" s="300" t="s">
        <v>1859</v>
      </c>
      <c r="E1663" s="300"/>
      <c r="F1663" s="301">
        <v>47778000</v>
      </c>
      <c r="G1663" s="301">
        <v>63078552</v>
      </c>
      <c r="H1663" s="301">
        <v>62377406.289999999</v>
      </c>
      <c r="I1663" s="302">
        <v>130.55675476160576</v>
      </c>
      <c r="J1663" s="302">
        <v>98.88845623786672</v>
      </c>
    </row>
    <row r="1664" spans="1:10" ht="57" customHeight="1" x14ac:dyDescent="0.25">
      <c r="A1664" s="299" t="s">
        <v>277</v>
      </c>
      <c r="B1664" s="300" t="s">
        <v>1199</v>
      </c>
      <c r="C1664" s="300" t="s">
        <v>1172</v>
      </c>
      <c r="D1664" s="300" t="s">
        <v>1859</v>
      </c>
      <c r="E1664" s="300" t="s">
        <v>278</v>
      </c>
      <c r="F1664" s="301">
        <v>47778000</v>
      </c>
      <c r="G1664" s="301">
        <v>63078552</v>
      </c>
      <c r="H1664" s="301">
        <v>62377406.289999999</v>
      </c>
      <c r="I1664" s="302">
        <v>130.55675476160576</v>
      </c>
      <c r="J1664" s="302">
        <v>98.88845623786672</v>
      </c>
    </row>
    <row r="1665" spans="1:10" ht="23.25" customHeight="1" x14ac:dyDescent="0.25">
      <c r="A1665" s="299" t="s">
        <v>342</v>
      </c>
      <c r="B1665" s="300" t="s">
        <v>1199</v>
      </c>
      <c r="C1665" s="300" t="s">
        <v>1172</v>
      </c>
      <c r="D1665" s="300" t="s">
        <v>1859</v>
      </c>
      <c r="E1665" s="300" t="s">
        <v>343</v>
      </c>
      <c r="F1665" s="301">
        <v>47778000</v>
      </c>
      <c r="G1665" s="301">
        <v>63078552</v>
      </c>
      <c r="H1665" s="301">
        <v>62377406.289999999</v>
      </c>
      <c r="I1665" s="302">
        <v>130.55675476160576</v>
      </c>
      <c r="J1665" s="302">
        <v>98.88845623786672</v>
      </c>
    </row>
    <row r="1666" spans="1:10" ht="34.5" customHeight="1" x14ac:dyDescent="0.25">
      <c r="A1666" s="299" t="s">
        <v>402</v>
      </c>
      <c r="B1666" s="300" t="s">
        <v>1181</v>
      </c>
      <c r="C1666" s="300"/>
      <c r="D1666" s="300"/>
      <c r="E1666" s="300"/>
      <c r="F1666" s="301">
        <v>90000000</v>
      </c>
      <c r="G1666" s="301">
        <v>90000000</v>
      </c>
      <c r="H1666" s="301">
        <v>31165054.829999998</v>
      </c>
      <c r="I1666" s="302">
        <v>34.627838699999998</v>
      </c>
      <c r="J1666" s="302">
        <v>34.627838699999998</v>
      </c>
    </row>
    <row r="1667" spans="1:10" ht="45.75" customHeight="1" x14ac:dyDescent="0.25">
      <c r="A1667" s="299" t="s">
        <v>830</v>
      </c>
      <c r="B1667" s="300" t="s">
        <v>1181</v>
      </c>
      <c r="C1667" s="300" t="s">
        <v>1171</v>
      </c>
      <c r="D1667" s="300"/>
      <c r="E1667" s="300"/>
      <c r="F1667" s="301">
        <v>90000000</v>
      </c>
      <c r="G1667" s="301">
        <v>90000000</v>
      </c>
      <c r="H1667" s="301">
        <v>31165054.829999998</v>
      </c>
      <c r="I1667" s="302">
        <v>34.627838699999998</v>
      </c>
      <c r="J1667" s="302">
        <v>34.627838699999998</v>
      </c>
    </row>
    <row r="1668" spans="1:10" ht="45.75" customHeight="1" x14ac:dyDescent="0.25">
      <c r="A1668" s="299" t="s">
        <v>832</v>
      </c>
      <c r="B1668" s="300" t="s">
        <v>1181</v>
      </c>
      <c r="C1668" s="300" t="s">
        <v>1171</v>
      </c>
      <c r="D1668" s="300" t="s">
        <v>291</v>
      </c>
      <c r="E1668" s="300"/>
      <c r="F1668" s="301">
        <v>90000000</v>
      </c>
      <c r="G1668" s="301">
        <v>90000000</v>
      </c>
      <c r="H1668" s="301">
        <v>31165054.829999998</v>
      </c>
      <c r="I1668" s="302">
        <v>34.627838699999998</v>
      </c>
      <c r="J1668" s="302">
        <v>34.627838699999998</v>
      </c>
    </row>
    <row r="1669" spans="1:10" ht="23.25" customHeight="1" x14ac:dyDescent="0.25">
      <c r="A1669" s="299" t="s">
        <v>1532</v>
      </c>
      <c r="B1669" s="300" t="s">
        <v>1181</v>
      </c>
      <c r="C1669" s="300" t="s">
        <v>1171</v>
      </c>
      <c r="D1669" s="300" t="s">
        <v>855</v>
      </c>
      <c r="E1669" s="300"/>
      <c r="F1669" s="301">
        <v>90000000</v>
      </c>
      <c r="G1669" s="301">
        <v>90000000</v>
      </c>
      <c r="H1669" s="301">
        <v>31165054.829999998</v>
      </c>
      <c r="I1669" s="302">
        <v>34.627838699999998</v>
      </c>
      <c r="J1669" s="302">
        <v>34.627838699999998</v>
      </c>
    </row>
    <row r="1670" spans="1:10" ht="45.75" customHeight="1" x14ac:dyDescent="0.25">
      <c r="A1670" s="299" t="s">
        <v>1533</v>
      </c>
      <c r="B1670" s="300" t="s">
        <v>1181</v>
      </c>
      <c r="C1670" s="300" t="s">
        <v>1171</v>
      </c>
      <c r="D1670" s="300" t="s">
        <v>856</v>
      </c>
      <c r="E1670" s="300"/>
      <c r="F1670" s="301">
        <v>90000000</v>
      </c>
      <c r="G1670" s="301">
        <v>90000000</v>
      </c>
      <c r="H1670" s="301">
        <v>31165054.829999998</v>
      </c>
      <c r="I1670" s="302">
        <v>34.627838699999998</v>
      </c>
      <c r="J1670" s="302">
        <v>34.627838699999998</v>
      </c>
    </row>
    <row r="1671" spans="1:10" ht="23.25" customHeight="1" x14ac:dyDescent="0.25">
      <c r="A1671" s="299" t="s">
        <v>404</v>
      </c>
      <c r="B1671" s="300" t="s">
        <v>1181</v>
      </c>
      <c r="C1671" s="300" t="s">
        <v>1171</v>
      </c>
      <c r="D1671" s="300" t="s">
        <v>1860</v>
      </c>
      <c r="E1671" s="300"/>
      <c r="F1671" s="301">
        <v>90000000</v>
      </c>
      <c r="G1671" s="301">
        <v>90000000</v>
      </c>
      <c r="H1671" s="301">
        <v>31165054.829999998</v>
      </c>
      <c r="I1671" s="302">
        <v>34.627838699999998</v>
      </c>
      <c r="J1671" s="302">
        <v>34.627838699999998</v>
      </c>
    </row>
    <row r="1672" spans="1:10" ht="34.5" customHeight="1" x14ac:dyDescent="0.25">
      <c r="A1672" s="299" t="s">
        <v>402</v>
      </c>
      <c r="B1672" s="300" t="s">
        <v>1181</v>
      </c>
      <c r="C1672" s="300" t="s">
        <v>1171</v>
      </c>
      <c r="D1672" s="300" t="s">
        <v>1860</v>
      </c>
      <c r="E1672" s="300" t="s">
        <v>403</v>
      </c>
      <c r="F1672" s="301">
        <v>90000000</v>
      </c>
      <c r="G1672" s="301">
        <v>90000000</v>
      </c>
      <c r="H1672" s="301">
        <v>31165054.829999998</v>
      </c>
      <c r="I1672" s="302">
        <v>34.627838699999998</v>
      </c>
      <c r="J1672" s="302">
        <v>34.627838699999998</v>
      </c>
    </row>
    <row r="1673" spans="1:10" ht="23.25" customHeight="1" x14ac:dyDescent="0.25">
      <c r="A1673" s="299" t="s">
        <v>404</v>
      </c>
      <c r="B1673" s="300" t="s">
        <v>1181</v>
      </c>
      <c r="C1673" s="300" t="s">
        <v>1171</v>
      </c>
      <c r="D1673" s="300" t="s">
        <v>1860</v>
      </c>
      <c r="E1673" s="300" t="s">
        <v>405</v>
      </c>
      <c r="F1673" s="301">
        <v>90000000</v>
      </c>
      <c r="G1673" s="301">
        <v>90000000</v>
      </c>
      <c r="H1673" s="301">
        <v>31165054.829999998</v>
      </c>
      <c r="I1673" s="302">
        <v>34.627838699999998</v>
      </c>
      <c r="J1673" s="302">
        <v>34.627838699999998</v>
      </c>
    </row>
    <row r="1674" spans="1:10" ht="34.5" customHeight="1" x14ac:dyDescent="0.25">
      <c r="A1674" s="299" t="s">
        <v>1002</v>
      </c>
      <c r="B1674" s="300" t="s">
        <v>1181</v>
      </c>
      <c r="C1674" s="300" t="s">
        <v>1171</v>
      </c>
      <c r="D1674" s="300" t="s">
        <v>1003</v>
      </c>
      <c r="E1674" s="300"/>
      <c r="F1674" s="301">
        <v>0</v>
      </c>
      <c r="G1674" s="301">
        <v>0</v>
      </c>
      <c r="H1674" s="301">
        <v>0</v>
      </c>
      <c r="I1674" s="302">
        <v>0</v>
      </c>
      <c r="J1674" s="302">
        <v>0</v>
      </c>
    </row>
    <row r="1675" spans="1:10" ht="34.5" customHeight="1" x14ac:dyDescent="0.25">
      <c r="A1675" s="299" t="s">
        <v>1004</v>
      </c>
      <c r="B1675" s="300" t="s">
        <v>1181</v>
      </c>
      <c r="C1675" s="300" t="s">
        <v>1171</v>
      </c>
      <c r="D1675" s="300" t="s">
        <v>1005</v>
      </c>
      <c r="E1675" s="300"/>
      <c r="F1675" s="301">
        <v>0</v>
      </c>
      <c r="G1675" s="301">
        <v>0</v>
      </c>
      <c r="H1675" s="301">
        <v>0</v>
      </c>
      <c r="I1675" s="302">
        <v>0</v>
      </c>
      <c r="J1675" s="302">
        <v>0</v>
      </c>
    </row>
    <row r="1676" spans="1:10" ht="23.25" customHeight="1" x14ac:dyDescent="0.25">
      <c r="A1676" s="299" t="s">
        <v>404</v>
      </c>
      <c r="B1676" s="300" t="s">
        <v>1181</v>
      </c>
      <c r="C1676" s="300" t="s">
        <v>1171</v>
      </c>
      <c r="D1676" s="300" t="s">
        <v>831</v>
      </c>
      <c r="E1676" s="300"/>
      <c r="F1676" s="301">
        <v>0</v>
      </c>
      <c r="G1676" s="301">
        <v>0</v>
      </c>
      <c r="H1676" s="301">
        <v>0</v>
      </c>
      <c r="I1676" s="302">
        <v>0</v>
      </c>
      <c r="J1676" s="302">
        <v>0</v>
      </c>
    </row>
    <row r="1677" spans="1:10" ht="34.5" customHeight="1" x14ac:dyDescent="0.25">
      <c r="A1677" s="299" t="s">
        <v>402</v>
      </c>
      <c r="B1677" s="300" t="s">
        <v>1181</v>
      </c>
      <c r="C1677" s="300" t="s">
        <v>1171</v>
      </c>
      <c r="D1677" s="300" t="s">
        <v>831</v>
      </c>
      <c r="E1677" s="300" t="s">
        <v>403</v>
      </c>
      <c r="F1677" s="301">
        <v>0</v>
      </c>
      <c r="G1677" s="301">
        <v>0</v>
      </c>
      <c r="H1677" s="301">
        <v>0</v>
      </c>
      <c r="I1677" s="302">
        <v>0</v>
      </c>
      <c r="J1677" s="302">
        <v>0</v>
      </c>
    </row>
    <row r="1678" spans="1:10" ht="23.25" customHeight="1" thickBot="1" x14ac:dyDescent="0.3">
      <c r="A1678" s="299" t="s">
        <v>404</v>
      </c>
      <c r="B1678" s="300" t="s">
        <v>1181</v>
      </c>
      <c r="C1678" s="300" t="s">
        <v>1171</v>
      </c>
      <c r="D1678" s="300" t="s">
        <v>831</v>
      </c>
      <c r="E1678" s="300" t="s">
        <v>405</v>
      </c>
      <c r="F1678" s="301">
        <v>0</v>
      </c>
      <c r="G1678" s="301">
        <v>0</v>
      </c>
      <c r="H1678" s="301">
        <v>0</v>
      </c>
      <c r="I1678" s="302">
        <v>0</v>
      </c>
      <c r="J1678" s="302">
        <v>0</v>
      </c>
    </row>
    <row r="1679" spans="1:10" ht="12" customHeight="1" thickBot="1" x14ac:dyDescent="0.3">
      <c r="A1679" s="360" t="s">
        <v>1258</v>
      </c>
      <c r="B1679" s="361"/>
      <c r="C1679" s="361"/>
      <c r="D1679" s="361"/>
      <c r="E1679" s="362"/>
      <c r="F1679" s="303">
        <v>13557917337.23</v>
      </c>
      <c r="G1679" s="303">
        <v>14166663616.809999</v>
      </c>
      <c r="H1679" s="303">
        <v>13492117777.940001</v>
      </c>
      <c r="I1679" s="304">
        <v>99.514677972631432</v>
      </c>
      <c r="J1679" s="304">
        <v>95.238498935842671</v>
      </c>
    </row>
    <row r="1680" spans="1:10" ht="11.25" customHeight="1" x14ac:dyDescent="0.25">
      <c r="A1680" s="305"/>
      <c r="B1680" s="305"/>
      <c r="C1680" s="305"/>
      <c r="D1680" s="305"/>
      <c r="E1680" s="305"/>
      <c r="F1680" s="305"/>
      <c r="G1680" s="305"/>
      <c r="H1680" s="305"/>
      <c r="I1680" s="305"/>
      <c r="J1680" s="305"/>
    </row>
  </sheetData>
  <mergeCells count="5">
    <mergeCell ref="A7:J7"/>
    <mergeCell ref="A8:J8"/>
    <mergeCell ref="A1679:E1679"/>
    <mergeCell ref="A5:J5"/>
    <mergeCell ref="A6:J6"/>
  </mergeCells>
  <pageMargins left="0.70866141732283472" right="0.70866141732283472" top="0.74803149606299213" bottom="0.74803149606299213" header="0.31496062992125984" footer="0.31496062992125984"/>
  <pageSetup paperSize="9" scale="50" firstPageNumber="27" fitToHeight="0" orientation="portrait" useFirstPageNumber="1" r:id="rId1"/>
  <headerFooter>
    <oddFooter>Страница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81"/>
  <sheetViews>
    <sheetView view="pageBreakPreview" zoomScaleNormal="100" zoomScaleSheetLayoutView="100" zoomScalePageLayoutView="85" workbookViewId="0">
      <selection activeCell="A6" sqref="A6:K6"/>
    </sheetView>
  </sheetViews>
  <sheetFormatPr defaultRowHeight="15" x14ac:dyDescent="0.25"/>
  <cols>
    <col min="1" max="1" width="28.28515625" customWidth="1"/>
    <col min="2" max="4" width="9.7109375" customWidth="1"/>
    <col min="5" max="5" width="11.42578125" customWidth="1"/>
    <col min="6" max="6" width="10.28515625" customWidth="1"/>
    <col min="7" max="9" width="16.7109375" customWidth="1"/>
    <col min="10" max="11" width="14.140625" customWidth="1"/>
  </cols>
  <sheetData>
    <row r="1" spans="1:11" x14ac:dyDescent="0.25">
      <c r="I1" s="122" t="s">
        <v>2229</v>
      </c>
    </row>
    <row r="2" spans="1:11" x14ac:dyDescent="0.25">
      <c r="I2" s="113" t="s">
        <v>1091</v>
      </c>
    </row>
    <row r="3" spans="1:11" x14ac:dyDescent="0.25">
      <c r="I3" s="113" t="s">
        <v>1489</v>
      </c>
    </row>
    <row r="4" spans="1:11" x14ac:dyDescent="0.25">
      <c r="I4" s="113"/>
    </row>
    <row r="5" spans="1:11" ht="12.75" customHeight="1" x14ac:dyDescent="0.25">
      <c r="A5" s="359" t="s">
        <v>2235</v>
      </c>
      <c r="B5" s="359"/>
      <c r="C5" s="359"/>
      <c r="D5" s="359"/>
      <c r="E5" s="359"/>
      <c r="F5" s="359"/>
      <c r="G5" s="359"/>
      <c r="H5" s="359"/>
      <c r="I5" s="359"/>
      <c r="J5" s="359"/>
      <c r="K5" s="359"/>
    </row>
    <row r="6" spans="1:11" ht="12.75" customHeight="1" thickBot="1" x14ac:dyDescent="0.3">
      <c r="A6" s="359" t="s">
        <v>2234</v>
      </c>
      <c r="B6" s="359"/>
      <c r="C6" s="359"/>
      <c r="D6" s="359"/>
      <c r="E6" s="359"/>
      <c r="F6" s="359"/>
      <c r="G6" s="359"/>
      <c r="H6" s="359"/>
      <c r="I6" s="359"/>
      <c r="J6" s="359"/>
      <c r="K6" s="359"/>
    </row>
    <row r="7" spans="1:11" ht="102" customHeight="1" thickBot="1" x14ac:dyDescent="0.3">
      <c r="A7" s="292" t="s">
        <v>237</v>
      </c>
      <c r="B7" s="292" t="s">
        <v>204</v>
      </c>
      <c r="C7" s="292" t="s">
        <v>1167</v>
      </c>
      <c r="D7" s="292" t="s">
        <v>1168</v>
      </c>
      <c r="E7" s="292" t="s">
        <v>238</v>
      </c>
      <c r="F7" s="292" t="s">
        <v>239</v>
      </c>
      <c r="G7" s="293" t="s">
        <v>199</v>
      </c>
      <c r="H7" s="292" t="s">
        <v>1511</v>
      </c>
      <c r="I7" s="292" t="s">
        <v>1170</v>
      </c>
      <c r="J7" s="292" t="s">
        <v>1035</v>
      </c>
      <c r="K7" s="292" t="s">
        <v>1036</v>
      </c>
    </row>
    <row r="8" spans="1:11" ht="12" customHeight="1" thickBot="1" x14ac:dyDescent="0.3">
      <c r="A8" s="294">
        <v>1</v>
      </c>
      <c r="B8" s="294">
        <v>2</v>
      </c>
      <c r="C8" s="294">
        <v>3</v>
      </c>
      <c r="D8" s="294">
        <v>4</v>
      </c>
      <c r="E8" s="294">
        <v>5</v>
      </c>
      <c r="F8" s="294">
        <v>6</v>
      </c>
      <c r="G8" s="294">
        <v>7</v>
      </c>
      <c r="H8" s="294">
        <v>8</v>
      </c>
      <c r="I8" s="294">
        <v>9</v>
      </c>
      <c r="J8" s="294">
        <v>10</v>
      </c>
      <c r="K8" s="294">
        <v>110</v>
      </c>
    </row>
    <row r="9" spans="1:11" ht="45.75" customHeight="1" x14ac:dyDescent="0.25">
      <c r="A9" s="306" t="s">
        <v>406</v>
      </c>
      <c r="B9" s="307" t="s">
        <v>207</v>
      </c>
      <c r="C9" s="307"/>
      <c r="D9" s="307"/>
      <c r="E9" s="307"/>
      <c r="F9" s="307"/>
      <c r="G9" s="308">
        <v>1230687072</v>
      </c>
      <c r="H9" s="308">
        <v>1595987171.03</v>
      </c>
      <c r="I9" s="308">
        <v>1555646133.24</v>
      </c>
      <c r="J9" s="309">
        <v>126.40468634418222</v>
      </c>
      <c r="K9" s="309">
        <v>97.472345735463207</v>
      </c>
    </row>
    <row r="10" spans="1:11" ht="23.25" customHeight="1" x14ac:dyDescent="0.25">
      <c r="A10" s="299" t="s">
        <v>1338</v>
      </c>
      <c r="B10" s="300" t="s">
        <v>207</v>
      </c>
      <c r="C10" s="300" t="s">
        <v>1189</v>
      </c>
      <c r="D10" s="300"/>
      <c r="E10" s="300"/>
      <c r="F10" s="300"/>
      <c r="G10" s="301">
        <v>15454500</v>
      </c>
      <c r="H10" s="301">
        <v>246896550</v>
      </c>
      <c r="I10" s="301">
        <v>246896549.99000001</v>
      </c>
      <c r="J10" s="302">
        <v>1597.5706104370897</v>
      </c>
      <c r="K10" s="302">
        <v>99.999999995949736</v>
      </c>
    </row>
    <row r="11" spans="1:11" ht="15" customHeight="1" x14ac:dyDescent="0.25">
      <c r="A11" s="299" t="s">
        <v>331</v>
      </c>
      <c r="B11" s="300" t="s">
        <v>207</v>
      </c>
      <c r="C11" s="300" t="s">
        <v>1189</v>
      </c>
      <c r="D11" s="300" t="s">
        <v>1173</v>
      </c>
      <c r="E11" s="300"/>
      <c r="F11" s="300"/>
      <c r="G11" s="301">
        <v>15454500</v>
      </c>
      <c r="H11" s="301">
        <v>246896550</v>
      </c>
      <c r="I11" s="301">
        <v>246896549.99000001</v>
      </c>
      <c r="J11" s="302">
        <v>1597.5706104370897</v>
      </c>
      <c r="K11" s="302">
        <v>99.999999995949736</v>
      </c>
    </row>
    <row r="12" spans="1:11" ht="45.75" customHeight="1" x14ac:dyDescent="0.25">
      <c r="A12" s="299" t="s">
        <v>915</v>
      </c>
      <c r="B12" s="300" t="s">
        <v>207</v>
      </c>
      <c r="C12" s="300" t="s">
        <v>1189</v>
      </c>
      <c r="D12" s="300" t="s">
        <v>1173</v>
      </c>
      <c r="E12" s="300" t="s">
        <v>330</v>
      </c>
      <c r="F12" s="300"/>
      <c r="G12" s="301">
        <v>15454500</v>
      </c>
      <c r="H12" s="301">
        <v>246896550</v>
      </c>
      <c r="I12" s="301">
        <v>246896549.99000001</v>
      </c>
      <c r="J12" s="302">
        <v>1597.5706104370897</v>
      </c>
      <c r="K12" s="302">
        <v>99.999999995949736</v>
      </c>
    </row>
    <row r="13" spans="1:11" ht="23.25" customHeight="1" x14ac:dyDescent="0.25">
      <c r="A13" s="299" t="s">
        <v>916</v>
      </c>
      <c r="B13" s="300" t="s">
        <v>207</v>
      </c>
      <c r="C13" s="300" t="s">
        <v>1189</v>
      </c>
      <c r="D13" s="300" t="s">
        <v>1173</v>
      </c>
      <c r="E13" s="300" t="s">
        <v>917</v>
      </c>
      <c r="F13" s="300"/>
      <c r="G13" s="301">
        <v>0</v>
      </c>
      <c r="H13" s="301">
        <v>231442050</v>
      </c>
      <c r="I13" s="301">
        <v>231442049.99000001</v>
      </c>
      <c r="J13" s="302">
        <v>0</v>
      </c>
      <c r="K13" s="302">
        <v>99.999999995679261</v>
      </c>
    </row>
    <row r="14" spans="1:11" ht="57" customHeight="1" x14ac:dyDescent="0.25">
      <c r="A14" s="299" t="s">
        <v>937</v>
      </c>
      <c r="B14" s="300" t="s">
        <v>207</v>
      </c>
      <c r="C14" s="300" t="s">
        <v>1189</v>
      </c>
      <c r="D14" s="300" t="s">
        <v>1173</v>
      </c>
      <c r="E14" s="300" t="s">
        <v>938</v>
      </c>
      <c r="F14" s="300"/>
      <c r="G14" s="301">
        <v>0</v>
      </c>
      <c r="H14" s="301">
        <v>231442050</v>
      </c>
      <c r="I14" s="301">
        <v>231442049.99000001</v>
      </c>
      <c r="J14" s="302">
        <v>0</v>
      </c>
      <c r="K14" s="302">
        <v>99.999999995679261</v>
      </c>
    </row>
    <row r="15" spans="1:11" ht="79.5" customHeight="1" x14ac:dyDescent="0.25">
      <c r="A15" s="299" t="s">
        <v>1665</v>
      </c>
      <c r="B15" s="300" t="s">
        <v>207</v>
      </c>
      <c r="C15" s="300" t="s">
        <v>1189</v>
      </c>
      <c r="D15" s="300" t="s">
        <v>1173</v>
      </c>
      <c r="E15" s="300" t="s">
        <v>1666</v>
      </c>
      <c r="F15" s="300"/>
      <c r="G15" s="301">
        <v>0</v>
      </c>
      <c r="H15" s="301">
        <v>19920000</v>
      </c>
      <c r="I15" s="301">
        <v>19920000</v>
      </c>
      <c r="J15" s="302">
        <v>0</v>
      </c>
      <c r="K15" s="302">
        <v>100</v>
      </c>
    </row>
    <row r="16" spans="1:11" ht="57" customHeight="1" x14ac:dyDescent="0.25">
      <c r="A16" s="299" t="s">
        <v>277</v>
      </c>
      <c r="B16" s="300" t="s">
        <v>207</v>
      </c>
      <c r="C16" s="300" t="s">
        <v>1189</v>
      </c>
      <c r="D16" s="300" t="s">
        <v>1173</v>
      </c>
      <c r="E16" s="300" t="s">
        <v>1666</v>
      </c>
      <c r="F16" s="300" t="s">
        <v>278</v>
      </c>
      <c r="G16" s="301">
        <v>0</v>
      </c>
      <c r="H16" s="301">
        <v>19920000</v>
      </c>
      <c r="I16" s="301">
        <v>19920000</v>
      </c>
      <c r="J16" s="302">
        <v>0</v>
      </c>
      <c r="K16" s="302">
        <v>100</v>
      </c>
    </row>
    <row r="17" spans="1:11" ht="23.25" customHeight="1" x14ac:dyDescent="0.25">
      <c r="A17" s="299" t="s">
        <v>342</v>
      </c>
      <c r="B17" s="300" t="s">
        <v>207</v>
      </c>
      <c r="C17" s="300" t="s">
        <v>1189</v>
      </c>
      <c r="D17" s="300" t="s">
        <v>1173</v>
      </c>
      <c r="E17" s="300" t="s">
        <v>1666</v>
      </c>
      <c r="F17" s="300" t="s">
        <v>343</v>
      </c>
      <c r="G17" s="301">
        <v>0</v>
      </c>
      <c r="H17" s="301">
        <v>19920000</v>
      </c>
      <c r="I17" s="301">
        <v>19920000</v>
      </c>
      <c r="J17" s="302">
        <v>0</v>
      </c>
      <c r="K17" s="302">
        <v>100</v>
      </c>
    </row>
    <row r="18" spans="1:11" ht="23.25" customHeight="1" x14ac:dyDescent="0.25">
      <c r="A18" s="299" t="s">
        <v>1353</v>
      </c>
      <c r="B18" s="300" t="s">
        <v>207</v>
      </c>
      <c r="C18" s="300" t="s">
        <v>1189</v>
      </c>
      <c r="D18" s="300" t="s">
        <v>1173</v>
      </c>
      <c r="E18" s="300" t="s">
        <v>1354</v>
      </c>
      <c r="F18" s="300"/>
      <c r="G18" s="301">
        <v>0</v>
      </c>
      <c r="H18" s="301">
        <v>211522050</v>
      </c>
      <c r="I18" s="301">
        <v>211522049.99000001</v>
      </c>
      <c r="J18" s="302">
        <v>0</v>
      </c>
      <c r="K18" s="302">
        <v>99.999999995272361</v>
      </c>
    </row>
    <row r="19" spans="1:11" ht="57" customHeight="1" x14ac:dyDescent="0.25">
      <c r="A19" s="299" t="s">
        <v>277</v>
      </c>
      <c r="B19" s="300" t="s">
        <v>207</v>
      </c>
      <c r="C19" s="300" t="s">
        <v>1189</v>
      </c>
      <c r="D19" s="300" t="s">
        <v>1173</v>
      </c>
      <c r="E19" s="300" t="s">
        <v>1354</v>
      </c>
      <c r="F19" s="300" t="s">
        <v>278</v>
      </c>
      <c r="G19" s="301">
        <v>0</v>
      </c>
      <c r="H19" s="301">
        <v>211522050</v>
      </c>
      <c r="I19" s="301">
        <v>211522049.99000001</v>
      </c>
      <c r="J19" s="302">
        <v>0</v>
      </c>
      <c r="K19" s="302">
        <v>99.999999995272361</v>
      </c>
    </row>
    <row r="20" spans="1:11" ht="23.25" customHeight="1" x14ac:dyDescent="0.25">
      <c r="A20" s="299" t="s">
        <v>342</v>
      </c>
      <c r="B20" s="300" t="s">
        <v>207</v>
      </c>
      <c r="C20" s="300" t="s">
        <v>1189</v>
      </c>
      <c r="D20" s="300" t="s">
        <v>1173</v>
      </c>
      <c r="E20" s="300" t="s">
        <v>1354</v>
      </c>
      <c r="F20" s="300" t="s">
        <v>343</v>
      </c>
      <c r="G20" s="301">
        <v>0</v>
      </c>
      <c r="H20" s="301">
        <v>211522050</v>
      </c>
      <c r="I20" s="301">
        <v>211522049.99000001</v>
      </c>
      <c r="J20" s="302">
        <v>0</v>
      </c>
      <c r="K20" s="302">
        <v>99.999999995272361</v>
      </c>
    </row>
    <row r="21" spans="1:11" ht="34.5" customHeight="1" x14ac:dyDescent="0.25">
      <c r="A21" s="299" t="s">
        <v>918</v>
      </c>
      <c r="B21" s="300" t="s">
        <v>207</v>
      </c>
      <c r="C21" s="300" t="s">
        <v>1189</v>
      </c>
      <c r="D21" s="300" t="s">
        <v>1173</v>
      </c>
      <c r="E21" s="300" t="s">
        <v>919</v>
      </c>
      <c r="F21" s="300"/>
      <c r="G21" s="301">
        <v>0</v>
      </c>
      <c r="H21" s="301">
        <v>0</v>
      </c>
      <c r="I21" s="301">
        <v>0</v>
      </c>
      <c r="J21" s="302">
        <v>0</v>
      </c>
      <c r="K21" s="302">
        <v>0</v>
      </c>
    </row>
    <row r="22" spans="1:11" ht="113.25" customHeight="1" x14ac:dyDescent="0.25">
      <c r="A22" s="299" t="s">
        <v>1355</v>
      </c>
      <c r="B22" s="300" t="s">
        <v>207</v>
      </c>
      <c r="C22" s="300" t="s">
        <v>1189</v>
      </c>
      <c r="D22" s="300" t="s">
        <v>1173</v>
      </c>
      <c r="E22" s="300" t="s">
        <v>1356</v>
      </c>
      <c r="F22" s="300"/>
      <c r="G22" s="301">
        <v>0</v>
      </c>
      <c r="H22" s="301">
        <v>0</v>
      </c>
      <c r="I22" s="301">
        <v>0</v>
      </c>
      <c r="J22" s="302">
        <v>0</v>
      </c>
      <c r="K22" s="302">
        <v>0</v>
      </c>
    </row>
    <row r="23" spans="1:11" ht="57" customHeight="1" x14ac:dyDescent="0.25">
      <c r="A23" s="299" t="s">
        <v>277</v>
      </c>
      <c r="B23" s="300" t="s">
        <v>207</v>
      </c>
      <c r="C23" s="300" t="s">
        <v>1189</v>
      </c>
      <c r="D23" s="300" t="s">
        <v>1173</v>
      </c>
      <c r="E23" s="300" t="s">
        <v>1356</v>
      </c>
      <c r="F23" s="300" t="s">
        <v>278</v>
      </c>
      <c r="G23" s="301">
        <v>0</v>
      </c>
      <c r="H23" s="301">
        <v>0</v>
      </c>
      <c r="I23" s="301">
        <v>0</v>
      </c>
      <c r="J23" s="302">
        <v>0</v>
      </c>
      <c r="K23" s="302">
        <v>0</v>
      </c>
    </row>
    <row r="24" spans="1:11" ht="23.25" customHeight="1" x14ac:dyDescent="0.25">
      <c r="A24" s="299" t="s">
        <v>342</v>
      </c>
      <c r="B24" s="300" t="s">
        <v>207</v>
      </c>
      <c r="C24" s="300" t="s">
        <v>1189</v>
      </c>
      <c r="D24" s="300" t="s">
        <v>1173</v>
      </c>
      <c r="E24" s="300" t="s">
        <v>1356</v>
      </c>
      <c r="F24" s="300" t="s">
        <v>343</v>
      </c>
      <c r="G24" s="301">
        <v>0</v>
      </c>
      <c r="H24" s="301">
        <v>0</v>
      </c>
      <c r="I24" s="301">
        <v>0</v>
      </c>
      <c r="J24" s="302">
        <v>0</v>
      </c>
      <c r="K24" s="302">
        <v>0</v>
      </c>
    </row>
    <row r="25" spans="1:11" ht="79.5" customHeight="1" x14ac:dyDescent="0.25">
      <c r="A25" s="299" t="s">
        <v>1551</v>
      </c>
      <c r="B25" s="300" t="s">
        <v>207</v>
      </c>
      <c r="C25" s="300" t="s">
        <v>1189</v>
      </c>
      <c r="D25" s="300" t="s">
        <v>1173</v>
      </c>
      <c r="E25" s="300" t="s">
        <v>939</v>
      </c>
      <c r="F25" s="300"/>
      <c r="G25" s="301">
        <v>15454500</v>
      </c>
      <c r="H25" s="301">
        <v>15454500</v>
      </c>
      <c r="I25" s="301">
        <v>15454500</v>
      </c>
      <c r="J25" s="302">
        <v>100</v>
      </c>
      <c r="K25" s="302">
        <v>100</v>
      </c>
    </row>
    <row r="26" spans="1:11" ht="68.25" customHeight="1" x14ac:dyDescent="0.25">
      <c r="A26" s="299" t="s">
        <v>1552</v>
      </c>
      <c r="B26" s="300" t="s">
        <v>207</v>
      </c>
      <c r="C26" s="300" t="s">
        <v>1189</v>
      </c>
      <c r="D26" s="300" t="s">
        <v>1173</v>
      </c>
      <c r="E26" s="300" t="s">
        <v>940</v>
      </c>
      <c r="F26" s="300"/>
      <c r="G26" s="301">
        <v>15454500</v>
      </c>
      <c r="H26" s="301">
        <v>15454500</v>
      </c>
      <c r="I26" s="301">
        <v>15454500</v>
      </c>
      <c r="J26" s="302">
        <v>100</v>
      </c>
      <c r="K26" s="302">
        <v>100</v>
      </c>
    </row>
    <row r="27" spans="1:11" ht="23.25" customHeight="1" x14ac:dyDescent="0.25">
      <c r="A27" s="299" t="s">
        <v>1671</v>
      </c>
      <c r="B27" s="300" t="s">
        <v>207</v>
      </c>
      <c r="C27" s="300" t="s">
        <v>1189</v>
      </c>
      <c r="D27" s="300" t="s">
        <v>1173</v>
      </c>
      <c r="E27" s="300" t="s">
        <v>748</v>
      </c>
      <c r="F27" s="300"/>
      <c r="G27" s="301">
        <v>15454500</v>
      </c>
      <c r="H27" s="301">
        <v>15454500</v>
      </c>
      <c r="I27" s="301">
        <v>15454500</v>
      </c>
      <c r="J27" s="302">
        <v>100</v>
      </c>
      <c r="K27" s="302">
        <v>100</v>
      </c>
    </row>
    <row r="28" spans="1:11" ht="57" customHeight="1" x14ac:dyDescent="0.25">
      <c r="A28" s="299" t="s">
        <v>277</v>
      </c>
      <c r="B28" s="300" t="s">
        <v>207</v>
      </c>
      <c r="C28" s="300" t="s">
        <v>1189</v>
      </c>
      <c r="D28" s="300" t="s">
        <v>1173</v>
      </c>
      <c r="E28" s="300" t="s">
        <v>748</v>
      </c>
      <c r="F28" s="300" t="s">
        <v>278</v>
      </c>
      <c r="G28" s="301">
        <v>15454500</v>
      </c>
      <c r="H28" s="301">
        <v>15454500</v>
      </c>
      <c r="I28" s="301">
        <v>15454500</v>
      </c>
      <c r="J28" s="302">
        <v>100</v>
      </c>
      <c r="K28" s="302">
        <v>100</v>
      </c>
    </row>
    <row r="29" spans="1:11" ht="23.25" customHeight="1" x14ac:dyDescent="0.25">
      <c r="A29" s="299" t="s">
        <v>342</v>
      </c>
      <c r="B29" s="300" t="s">
        <v>207</v>
      </c>
      <c r="C29" s="300" t="s">
        <v>1189</v>
      </c>
      <c r="D29" s="300" t="s">
        <v>1173</v>
      </c>
      <c r="E29" s="300" t="s">
        <v>748</v>
      </c>
      <c r="F29" s="300" t="s">
        <v>343</v>
      </c>
      <c r="G29" s="301">
        <v>15454500</v>
      </c>
      <c r="H29" s="301">
        <v>15454500</v>
      </c>
      <c r="I29" s="301">
        <v>15454500</v>
      </c>
      <c r="J29" s="302">
        <v>100</v>
      </c>
      <c r="K29" s="302">
        <v>100</v>
      </c>
    </row>
    <row r="30" spans="1:11" ht="15" customHeight="1" x14ac:dyDescent="0.25">
      <c r="A30" s="299" t="s">
        <v>1369</v>
      </c>
      <c r="B30" s="300" t="s">
        <v>207</v>
      </c>
      <c r="C30" s="300" t="s">
        <v>1223</v>
      </c>
      <c r="D30" s="300"/>
      <c r="E30" s="300"/>
      <c r="F30" s="300"/>
      <c r="G30" s="301">
        <v>308545900</v>
      </c>
      <c r="H30" s="301">
        <v>317641620</v>
      </c>
      <c r="I30" s="301">
        <v>314941729.50999999</v>
      </c>
      <c r="J30" s="302">
        <v>102.07289401998212</v>
      </c>
      <c r="K30" s="302">
        <v>99.15001992182259</v>
      </c>
    </row>
    <row r="31" spans="1:11" ht="23.25" customHeight="1" x14ac:dyDescent="0.25">
      <c r="A31" s="299" t="s">
        <v>358</v>
      </c>
      <c r="B31" s="300" t="s">
        <v>207</v>
      </c>
      <c r="C31" s="300" t="s">
        <v>1223</v>
      </c>
      <c r="D31" s="300" t="s">
        <v>1173</v>
      </c>
      <c r="E31" s="300"/>
      <c r="F31" s="300"/>
      <c r="G31" s="301">
        <v>242251200</v>
      </c>
      <c r="H31" s="301">
        <v>245422220</v>
      </c>
      <c r="I31" s="301">
        <v>243832721.22</v>
      </c>
      <c r="J31" s="302">
        <v>100.65284350294239</v>
      </c>
      <c r="K31" s="302">
        <v>99.352341128688352</v>
      </c>
    </row>
    <row r="32" spans="1:11" ht="23.25" customHeight="1" x14ac:dyDescent="0.25">
      <c r="A32" s="299" t="s">
        <v>1512</v>
      </c>
      <c r="B32" s="300" t="s">
        <v>207</v>
      </c>
      <c r="C32" s="300" t="s">
        <v>1223</v>
      </c>
      <c r="D32" s="300" t="s">
        <v>1173</v>
      </c>
      <c r="E32" s="300" t="s">
        <v>341</v>
      </c>
      <c r="F32" s="300"/>
      <c r="G32" s="301">
        <v>242251200</v>
      </c>
      <c r="H32" s="301">
        <v>245422220</v>
      </c>
      <c r="I32" s="301">
        <v>243832721.22</v>
      </c>
      <c r="J32" s="302">
        <v>100.65284350294239</v>
      </c>
      <c r="K32" s="302">
        <v>99.352341128688352</v>
      </c>
    </row>
    <row r="33" spans="1:11" ht="34.5" customHeight="1" x14ac:dyDescent="0.25">
      <c r="A33" s="299" t="s">
        <v>1742</v>
      </c>
      <c r="B33" s="300" t="s">
        <v>207</v>
      </c>
      <c r="C33" s="300" t="s">
        <v>1223</v>
      </c>
      <c r="D33" s="300" t="s">
        <v>1173</v>
      </c>
      <c r="E33" s="300" t="s">
        <v>1238</v>
      </c>
      <c r="F33" s="300"/>
      <c r="G33" s="301">
        <v>242251200</v>
      </c>
      <c r="H33" s="301">
        <v>245422220</v>
      </c>
      <c r="I33" s="301">
        <v>243832721.22</v>
      </c>
      <c r="J33" s="302">
        <v>100.65284350294239</v>
      </c>
      <c r="K33" s="302">
        <v>99.352341128688352</v>
      </c>
    </row>
    <row r="34" spans="1:11" ht="68.25" customHeight="1" x14ac:dyDescent="0.25">
      <c r="A34" s="299" t="s">
        <v>1239</v>
      </c>
      <c r="B34" s="300" t="s">
        <v>207</v>
      </c>
      <c r="C34" s="300" t="s">
        <v>1223</v>
      </c>
      <c r="D34" s="300" t="s">
        <v>1173</v>
      </c>
      <c r="E34" s="300" t="s">
        <v>1240</v>
      </c>
      <c r="F34" s="300"/>
      <c r="G34" s="301">
        <v>240651200</v>
      </c>
      <c r="H34" s="301">
        <v>242242200</v>
      </c>
      <c r="I34" s="301">
        <v>240776865.49000001</v>
      </c>
      <c r="J34" s="302">
        <v>100.05221893346055</v>
      </c>
      <c r="K34" s="302">
        <v>99.395095276545547</v>
      </c>
    </row>
    <row r="35" spans="1:11" ht="68.25" customHeight="1" x14ac:dyDescent="0.25">
      <c r="A35" s="299" t="s">
        <v>1743</v>
      </c>
      <c r="B35" s="300" t="s">
        <v>207</v>
      </c>
      <c r="C35" s="300" t="s">
        <v>1223</v>
      </c>
      <c r="D35" s="300" t="s">
        <v>1173</v>
      </c>
      <c r="E35" s="300" t="s">
        <v>1241</v>
      </c>
      <c r="F35" s="300"/>
      <c r="G35" s="301">
        <v>240651200</v>
      </c>
      <c r="H35" s="301">
        <v>242242200</v>
      </c>
      <c r="I35" s="301">
        <v>240776865.49000001</v>
      </c>
      <c r="J35" s="302">
        <v>100.05221893346055</v>
      </c>
      <c r="K35" s="302">
        <v>99.395095276545547</v>
      </c>
    </row>
    <row r="36" spans="1:11" ht="57" customHeight="1" x14ac:dyDescent="0.25">
      <c r="A36" s="299" t="s">
        <v>277</v>
      </c>
      <c r="B36" s="300" t="s">
        <v>207</v>
      </c>
      <c r="C36" s="300" t="s">
        <v>1223</v>
      </c>
      <c r="D36" s="300" t="s">
        <v>1173</v>
      </c>
      <c r="E36" s="300" t="s">
        <v>1241</v>
      </c>
      <c r="F36" s="300" t="s">
        <v>278</v>
      </c>
      <c r="G36" s="301">
        <v>240651200</v>
      </c>
      <c r="H36" s="301">
        <v>242242200</v>
      </c>
      <c r="I36" s="301">
        <v>240776865.49000001</v>
      </c>
      <c r="J36" s="302">
        <v>100.05221893346055</v>
      </c>
      <c r="K36" s="302">
        <v>99.395095276545547</v>
      </c>
    </row>
    <row r="37" spans="1:11" ht="23.25" customHeight="1" x14ac:dyDescent="0.25">
      <c r="A37" s="299" t="s">
        <v>279</v>
      </c>
      <c r="B37" s="300" t="s">
        <v>207</v>
      </c>
      <c r="C37" s="300" t="s">
        <v>1223</v>
      </c>
      <c r="D37" s="300" t="s">
        <v>1173</v>
      </c>
      <c r="E37" s="300" t="s">
        <v>1241</v>
      </c>
      <c r="F37" s="300" t="s">
        <v>280</v>
      </c>
      <c r="G37" s="301">
        <v>240651200</v>
      </c>
      <c r="H37" s="301">
        <v>242242200</v>
      </c>
      <c r="I37" s="301">
        <v>240776865.49000001</v>
      </c>
      <c r="J37" s="302">
        <v>100.05221893346055</v>
      </c>
      <c r="K37" s="302">
        <v>99.395095276545547</v>
      </c>
    </row>
    <row r="38" spans="1:11" ht="79.5" customHeight="1" x14ac:dyDescent="0.25">
      <c r="A38" s="299" t="s">
        <v>1395</v>
      </c>
      <c r="B38" s="300" t="s">
        <v>207</v>
      </c>
      <c r="C38" s="300" t="s">
        <v>1223</v>
      </c>
      <c r="D38" s="300" t="s">
        <v>1173</v>
      </c>
      <c r="E38" s="300" t="s">
        <v>1396</v>
      </c>
      <c r="F38" s="300"/>
      <c r="G38" s="301">
        <v>0</v>
      </c>
      <c r="H38" s="301">
        <v>0</v>
      </c>
      <c r="I38" s="301">
        <v>0</v>
      </c>
      <c r="J38" s="302">
        <v>0</v>
      </c>
      <c r="K38" s="302">
        <v>0</v>
      </c>
    </row>
    <row r="39" spans="1:11" ht="57" customHeight="1" x14ac:dyDescent="0.25">
      <c r="A39" s="299" t="s">
        <v>277</v>
      </c>
      <c r="B39" s="300" t="s">
        <v>207</v>
      </c>
      <c r="C39" s="300" t="s">
        <v>1223</v>
      </c>
      <c r="D39" s="300" t="s">
        <v>1173</v>
      </c>
      <c r="E39" s="300" t="s">
        <v>1396</v>
      </c>
      <c r="F39" s="300" t="s">
        <v>278</v>
      </c>
      <c r="G39" s="301">
        <v>0</v>
      </c>
      <c r="H39" s="301">
        <v>0</v>
      </c>
      <c r="I39" s="301">
        <v>0</v>
      </c>
      <c r="J39" s="302">
        <v>0</v>
      </c>
      <c r="K39" s="302">
        <v>0</v>
      </c>
    </row>
    <row r="40" spans="1:11" ht="23.25" customHeight="1" x14ac:dyDescent="0.25">
      <c r="A40" s="299" t="s">
        <v>279</v>
      </c>
      <c r="B40" s="300" t="s">
        <v>207</v>
      </c>
      <c r="C40" s="300" t="s">
        <v>1223</v>
      </c>
      <c r="D40" s="300" t="s">
        <v>1173</v>
      </c>
      <c r="E40" s="300" t="s">
        <v>1396</v>
      </c>
      <c r="F40" s="300" t="s">
        <v>280</v>
      </c>
      <c r="G40" s="301">
        <v>0</v>
      </c>
      <c r="H40" s="301">
        <v>0</v>
      </c>
      <c r="I40" s="301">
        <v>0</v>
      </c>
      <c r="J40" s="302">
        <v>0</v>
      </c>
      <c r="K40" s="302">
        <v>0</v>
      </c>
    </row>
    <row r="41" spans="1:11" ht="68.25" customHeight="1" x14ac:dyDescent="0.25">
      <c r="A41" s="299" t="s">
        <v>1744</v>
      </c>
      <c r="B41" s="300" t="s">
        <v>207</v>
      </c>
      <c r="C41" s="300" t="s">
        <v>1223</v>
      </c>
      <c r="D41" s="300" t="s">
        <v>1173</v>
      </c>
      <c r="E41" s="300" t="s">
        <v>1745</v>
      </c>
      <c r="F41" s="300"/>
      <c r="G41" s="301">
        <v>1600000</v>
      </c>
      <c r="H41" s="301">
        <v>3180020</v>
      </c>
      <c r="I41" s="301">
        <v>3055855.73</v>
      </c>
      <c r="J41" s="302">
        <v>190.99098312500001</v>
      </c>
      <c r="K41" s="302">
        <v>96.095487764227897</v>
      </c>
    </row>
    <row r="42" spans="1:11" ht="68.25" customHeight="1" x14ac:dyDescent="0.25">
      <c r="A42" s="299" t="s">
        <v>1746</v>
      </c>
      <c r="B42" s="300" t="s">
        <v>207</v>
      </c>
      <c r="C42" s="300" t="s">
        <v>1223</v>
      </c>
      <c r="D42" s="300" t="s">
        <v>1173</v>
      </c>
      <c r="E42" s="300" t="s">
        <v>1747</v>
      </c>
      <c r="F42" s="300"/>
      <c r="G42" s="301">
        <v>1600000</v>
      </c>
      <c r="H42" s="301">
        <v>1855220</v>
      </c>
      <c r="I42" s="301">
        <v>1744392.83</v>
      </c>
      <c r="J42" s="302">
        <v>109.024551875</v>
      </c>
      <c r="K42" s="302">
        <v>94.026197971130117</v>
      </c>
    </row>
    <row r="43" spans="1:11" ht="57" customHeight="1" x14ac:dyDescent="0.25">
      <c r="A43" s="299" t="s">
        <v>277</v>
      </c>
      <c r="B43" s="300" t="s">
        <v>207</v>
      </c>
      <c r="C43" s="300" t="s">
        <v>1223</v>
      </c>
      <c r="D43" s="300" t="s">
        <v>1173</v>
      </c>
      <c r="E43" s="300" t="s">
        <v>1747</v>
      </c>
      <c r="F43" s="300" t="s">
        <v>278</v>
      </c>
      <c r="G43" s="301">
        <v>1600000</v>
      </c>
      <c r="H43" s="301">
        <v>1855220</v>
      </c>
      <c r="I43" s="301">
        <v>1744392.83</v>
      </c>
      <c r="J43" s="302">
        <v>109.024551875</v>
      </c>
      <c r="K43" s="302">
        <v>94.026197971130117</v>
      </c>
    </row>
    <row r="44" spans="1:11" ht="23.25" customHeight="1" x14ac:dyDescent="0.25">
      <c r="A44" s="299" t="s">
        <v>279</v>
      </c>
      <c r="B44" s="300" t="s">
        <v>207</v>
      </c>
      <c r="C44" s="300" t="s">
        <v>1223</v>
      </c>
      <c r="D44" s="300" t="s">
        <v>1173</v>
      </c>
      <c r="E44" s="300" t="s">
        <v>1747</v>
      </c>
      <c r="F44" s="300" t="s">
        <v>280</v>
      </c>
      <c r="G44" s="301">
        <v>1600000</v>
      </c>
      <c r="H44" s="301">
        <v>1855220</v>
      </c>
      <c r="I44" s="301">
        <v>1744392.83</v>
      </c>
      <c r="J44" s="302">
        <v>109.024551875</v>
      </c>
      <c r="K44" s="302">
        <v>94.026197971130117</v>
      </c>
    </row>
    <row r="45" spans="1:11" ht="57" customHeight="1" x14ac:dyDescent="0.25">
      <c r="A45" s="299" t="s">
        <v>1748</v>
      </c>
      <c r="B45" s="300" t="s">
        <v>207</v>
      </c>
      <c r="C45" s="300" t="s">
        <v>1223</v>
      </c>
      <c r="D45" s="300" t="s">
        <v>1173</v>
      </c>
      <c r="E45" s="300" t="s">
        <v>1749</v>
      </c>
      <c r="F45" s="300"/>
      <c r="G45" s="301">
        <v>0</v>
      </c>
      <c r="H45" s="301">
        <v>1324800</v>
      </c>
      <c r="I45" s="301">
        <v>1311462.8999999999</v>
      </c>
      <c r="J45" s="302">
        <v>0</v>
      </c>
      <c r="K45" s="302">
        <v>98.993274456521732</v>
      </c>
    </row>
    <row r="46" spans="1:11" ht="57" customHeight="1" x14ac:dyDescent="0.25">
      <c r="A46" s="299" t="s">
        <v>277</v>
      </c>
      <c r="B46" s="300" t="s">
        <v>207</v>
      </c>
      <c r="C46" s="300" t="s">
        <v>1223</v>
      </c>
      <c r="D46" s="300" t="s">
        <v>1173</v>
      </c>
      <c r="E46" s="300" t="s">
        <v>1749</v>
      </c>
      <c r="F46" s="300" t="s">
        <v>278</v>
      </c>
      <c r="G46" s="301">
        <v>0</v>
      </c>
      <c r="H46" s="301">
        <v>1324800</v>
      </c>
      <c r="I46" s="301">
        <v>1311462.8999999999</v>
      </c>
      <c r="J46" s="302">
        <v>0</v>
      </c>
      <c r="K46" s="302">
        <v>98.993274456521732</v>
      </c>
    </row>
    <row r="47" spans="1:11" ht="23.25" customHeight="1" x14ac:dyDescent="0.25">
      <c r="A47" s="299" t="s">
        <v>279</v>
      </c>
      <c r="B47" s="300" t="s">
        <v>207</v>
      </c>
      <c r="C47" s="300" t="s">
        <v>1223</v>
      </c>
      <c r="D47" s="300" t="s">
        <v>1173</v>
      </c>
      <c r="E47" s="300" t="s">
        <v>1749</v>
      </c>
      <c r="F47" s="300" t="s">
        <v>280</v>
      </c>
      <c r="G47" s="301">
        <v>0</v>
      </c>
      <c r="H47" s="301">
        <v>1324800</v>
      </c>
      <c r="I47" s="301">
        <v>1311462.8999999999</v>
      </c>
      <c r="J47" s="302">
        <v>0</v>
      </c>
      <c r="K47" s="302">
        <v>98.993274456521732</v>
      </c>
    </row>
    <row r="48" spans="1:11" ht="15" customHeight="1" x14ac:dyDescent="0.25">
      <c r="A48" s="299" t="s">
        <v>363</v>
      </c>
      <c r="B48" s="300" t="s">
        <v>207</v>
      </c>
      <c r="C48" s="300" t="s">
        <v>1223</v>
      </c>
      <c r="D48" s="300" t="s">
        <v>1223</v>
      </c>
      <c r="E48" s="300"/>
      <c r="F48" s="300"/>
      <c r="G48" s="301">
        <v>66294700</v>
      </c>
      <c r="H48" s="301">
        <v>66284700</v>
      </c>
      <c r="I48" s="301">
        <v>65174570.549999997</v>
      </c>
      <c r="J48" s="302">
        <v>98.310378582299933</v>
      </c>
      <c r="K48" s="302">
        <v>98.325210116361689</v>
      </c>
    </row>
    <row r="49" spans="1:11" ht="79.5" customHeight="1" x14ac:dyDescent="0.25">
      <c r="A49" s="299" t="s">
        <v>872</v>
      </c>
      <c r="B49" s="300" t="s">
        <v>207</v>
      </c>
      <c r="C49" s="300" t="s">
        <v>1223</v>
      </c>
      <c r="D49" s="300" t="s">
        <v>1223</v>
      </c>
      <c r="E49" s="300" t="s">
        <v>306</v>
      </c>
      <c r="F49" s="300"/>
      <c r="G49" s="301">
        <v>66294700</v>
      </c>
      <c r="H49" s="301">
        <v>66284700</v>
      </c>
      <c r="I49" s="301">
        <v>65174570.549999997</v>
      </c>
      <c r="J49" s="302">
        <v>98.310378582299933</v>
      </c>
      <c r="K49" s="302">
        <v>98.325210116361689</v>
      </c>
    </row>
    <row r="50" spans="1:11" ht="23.25" customHeight="1" x14ac:dyDescent="0.25">
      <c r="A50" s="299" t="s">
        <v>876</v>
      </c>
      <c r="B50" s="300" t="s">
        <v>207</v>
      </c>
      <c r="C50" s="300" t="s">
        <v>1223</v>
      </c>
      <c r="D50" s="300" t="s">
        <v>1223</v>
      </c>
      <c r="E50" s="300" t="s">
        <v>877</v>
      </c>
      <c r="F50" s="300"/>
      <c r="G50" s="301">
        <v>6000000</v>
      </c>
      <c r="H50" s="301">
        <v>5990000</v>
      </c>
      <c r="I50" s="301">
        <v>5209630.3499999996</v>
      </c>
      <c r="J50" s="302">
        <v>86.827172499999989</v>
      </c>
      <c r="K50" s="302">
        <v>86.972126043405666</v>
      </c>
    </row>
    <row r="51" spans="1:11" ht="34.5" customHeight="1" x14ac:dyDescent="0.25">
      <c r="A51" s="299" t="s">
        <v>1764</v>
      </c>
      <c r="B51" s="300" t="s">
        <v>207</v>
      </c>
      <c r="C51" s="300" t="s">
        <v>1223</v>
      </c>
      <c r="D51" s="300" t="s">
        <v>1223</v>
      </c>
      <c r="E51" s="300" t="s">
        <v>878</v>
      </c>
      <c r="F51" s="300"/>
      <c r="G51" s="301">
        <v>2000000</v>
      </c>
      <c r="H51" s="301">
        <v>1990000</v>
      </c>
      <c r="I51" s="301">
        <v>1302045</v>
      </c>
      <c r="J51" s="302">
        <v>65.102249999999998</v>
      </c>
      <c r="K51" s="302">
        <v>65.429396984924622</v>
      </c>
    </row>
    <row r="52" spans="1:11" ht="57" customHeight="1" x14ac:dyDescent="0.25">
      <c r="A52" s="299" t="s">
        <v>679</v>
      </c>
      <c r="B52" s="300" t="s">
        <v>207</v>
      </c>
      <c r="C52" s="300" t="s">
        <v>1223</v>
      </c>
      <c r="D52" s="300" t="s">
        <v>1223</v>
      </c>
      <c r="E52" s="300" t="s">
        <v>680</v>
      </c>
      <c r="F52" s="300"/>
      <c r="G52" s="301">
        <v>2000000</v>
      </c>
      <c r="H52" s="301">
        <v>1990000</v>
      </c>
      <c r="I52" s="301">
        <v>1302045</v>
      </c>
      <c r="J52" s="302">
        <v>65.102249999999998</v>
      </c>
      <c r="K52" s="302">
        <v>65.429396984924622</v>
      </c>
    </row>
    <row r="53" spans="1:11" ht="57" customHeight="1" x14ac:dyDescent="0.25">
      <c r="A53" s="299" t="s">
        <v>277</v>
      </c>
      <c r="B53" s="300" t="s">
        <v>207</v>
      </c>
      <c r="C53" s="300" t="s">
        <v>1223</v>
      </c>
      <c r="D53" s="300" t="s">
        <v>1223</v>
      </c>
      <c r="E53" s="300" t="s">
        <v>680</v>
      </c>
      <c r="F53" s="300" t="s">
        <v>278</v>
      </c>
      <c r="G53" s="301">
        <v>2000000</v>
      </c>
      <c r="H53" s="301">
        <v>1990000</v>
      </c>
      <c r="I53" s="301">
        <v>1302045</v>
      </c>
      <c r="J53" s="302">
        <v>65.102249999999998</v>
      </c>
      <c r="K53" s="302">
        <v>65.429396984924622</v>
      </c>
    </row>
    <row r="54" spans="1:11" ht="23.25" customHeight="1" x14ac:dyDescent="0.25">
      <c r="A54" s="299" t="s">
        <v>279</v>
      </c>
      <c r="B54" s="300" t="s">
        <v>207</v>
      </c>
      <c r="C54" s="300" t="s">
        <v>1223</v>
      </c>
      <c r="D54" s="300" t="s">
        <v>1223</v>
      </c>
      <c r="E54" s="300" t="s">
        <v>680</v>
      </c>
      <c r="F54" s="300" t="s">
        <v>280</v>
      </c>
      <c r="G54" s="301">
        <v>2000000</v>
      </c>
      <c r="H54" s="301">
        <v>1990000</v>
      </c>
      <c r="I54" s="301">
        <v>1302045</v>
      </c>
      <c r="J54" s="302">
        <v>65.102249999999998</v>
      </c>
      <c r="K54" s="302">
        <v>65.429396984924622</v>
      </c>
    </row>
    <row r="55" spans="1:11" ht="23.25" customHeight="1" x14ac:dyDescent="0.25">
      <c r="A55" s="299" t="s">
        <v>249</v>
      </c>
      <c r="B55" s="300" t="s">
        <v>207</v>
      </c>
      <c r="C55" s="300" t="s">
        <v>1223</v>
      </c>
      <c r="D55" s="300" t="s">
        <v>1223</v>
      </c>
      <c r="E55" s="300" t="s">
        <v>680</v>
      </c>
      <c r="F55" s="300" t="s">
        <v>250</v>
      </c>
      <c r="G55" s="301">
        <v>0</v>
      </c>
      <c r="H55" s="301">
        <v>0</v>
      </c>
      <c r="I55" s="301">
        <v>0</v>
      </c>
      <c r="J55" s="302">
        <v>0</v>
      </c>
      <c r="K55" s="302">
        <v>0</v>
      </c>
    </row>
    <row r="56" spans="1:11" ht="102" customHeight="1" x14ac:dyDescent="0.25">
      <c r="A56" s="299" t="s">
        <v>276</v>
      </c>
      <c r="B56" s="300" t="s">
        <v>207</v>
      </c>
      <c r="C56" s="300" t="s">
        <v>1223</v>
      </c>
      <c r="D56" s="300" t="s">
        <v>1223</v>
      </c>
      <c r="E56" s="300" t="s">
        <v>680</v>
      </c>
      <c r="F56" s="300" t="s">
        <v>234</v>
      </c>
      <c r="G56" s="301">
        <v>0</v>
      </c>
      <c r="H56" s="301">
        <v>0</v>
      </c>
      <c r="I56" s="301">
        <v>0</v>
      </c>
      <c r="J56" s="302">
        <v>0</v>
      </c>
      <c r="K56" s="302">
        <v>0</v>
      </c>
    </row>
    <row r="57" spans="1:11" ht="68.25" customHeight="1" x14ac:dyDescent="0.25">
      <c r="A57" s="299" t="s">
        <v>1242</v>
      </c>
      <c r="B57" s="300" t="s">
        <v>207</v>
      </c>
      <c r="C57" s="300" t="s">
        <v>1223</v>
      </c>
      <c r="D57" s="300" t="s">
        <v>1223</v>
      </c>
      <c r="E57" s="300" t="s">
        <v>1243</v>
      </c>
      <c r="F57" s="300"/>
      <c r="G57" s="301">
        <v>0</v>
      </c>
      <c r="H57" s="301">
        <v>0</v>
      </c>
      <c r="I57" s="301">
        <v>0</v>
      </c>
      <c r="J57" s="302">
        <v>0</v>
      </c>
      <c r="K57" s="302">
        <v>0</v>
      </c>
    </row>
    <row r="58" spans="1:11" ht="57" customHeight="1" x14ac:dyDescent="0.25">
      <c r="A58" s="299" t="s">
        <v>277</v>
      </c>
      <c r="B58" s="300" t="s">
        <v>207</v>
      </c>
      <c r="C58" s="300" t="s">
        <v>1223</v>
      </c>
      <c r="D58" s="300" t="s">
        <v>1223</v>
      </c>
      <c r="E58" s="300" t="s">
        <v>1243</v>
      </c>
      <c r="F58" s="300" t="s">
        <v>278</v>
      </c>
      <c r="G58" s="301">
        <v>0</v>
      </c>
      <c r="H58" s="301">
        <v>0</v>
      </c>
      <c r="I58" s="301">
        <v>0</v>
      </c>
      <c r="J58" s="302">
        <v>0</v>
      </c>
      <c r="K58" s="302">
        <v>0</v>
      </c>
    </row>
    <row r="59" spans="1:11" ht="23.25" customHeight="1" x14ac:dyDescent="0.25">
      <c r="A59" s="299" t="s">
        <v>279</v>
      </c>
      <c r="B59" s="300" t="s">
        <v>207</v>
      </c>
      <c r="C59" s="300" t="s">
        <v>1223</v>
      </c>
      <c r="D59" s="300" t="s">
        <v>1223</v>
      </c>
      <c r="E59" s="300" t="s">
        <v>1243</v>
      </c>
      <c r="F59" s="300" t="s">
        <v>280</v>
      </c>
      <c r="G59" s="301">
        <v>0</v>
      </c>
      <c r="H59" s="301">
        <v>0</v>
      </c>
      <c r="I59" s="301">
        <v>0</v>
      </c>
      <c r="J59" s="302">
        <v>0</v>
      </c>
      <c r="K59" s="302">
        <v>0</v>
      </c>
    </row>
    <row r="60" spans="1:11" ht="57" customHeight="1" x14ac:dyDescent="0.25">
      <c r="A60" s="299" t="s">
        <v>770</v>
      </c>
      <c r="B60" s="300" t="s">
        <v>207</v>
      </c>
      <c r="C60" s="300" t="s">
        <v>1223</v>
      </c>
      <c r="D60" s="300" t="s">
        <v>1223</v>
      </c>
      <c r="E60" s="300" t="s">
        <v>771</v>
      </c>
      <c r="F60" s="300"/>
      <c r="G60" s="301">
        <v>0</v>
      </c>
      <c r="H60" s="301">
        <v>0</v>
      </c>
      <c r="I60" s="301">
        <v>0</v>
      </c>
      <c r="J60" s="302">
        <v>0</v>
      </c>
      <c r="K60" s="302">
        <v>0</v>
      </c>
    </row>
    <row r="61" spans="1:11" ht="57" customHeight="1" x14ac:dyDescent="0.25">
      <c r="A61" s="299" t="s">
        <v>277</v>
      </c>
      <c r="B61" s="300" t="s">
        <v>207</v>
      </c>
      <c r="C61" s="300" t="s">
        <v>1223</v>
      </c>
      <c r="D61" s="300" t="s">
        <v>1223</v>
      </c>
      <c r="E61" s="300" t="s">
        <v>771</v>
      </c>
      <c r="F61" s="300" t="s">
        <v>278</v>
      </c>
      <c r="G61" s="301">
        <v>0</v>
      </c>
      <c r="H61" s="301">
        <v>0</v>
      </c>
      <c r="I61" s="301">
        <v>0</v>
      </c>
      <c r="J61" s="302">
        <v>0</v>
      </c>
      <c r="K61" s="302">
        <v>0</v>
      </c>
    </row>
    <row r="62" spans="1:11" ht="23.25" customHeight="1" x14ac:dyDescent="0.25">
      <c r="A62" s="299" t="s">
        <v>279</v>
      </c>
      <c r="B62" s="300" t="s">
        <v>207</v>
      </c>
      <c r="C62" s="300" t="s">
        <v>1223</v>
      </c>
      <c r="D62" s="300" t="s">
        <v>1223</v>
      </c>
      <c r="E62" s="300" t="s">
        <v>771</v>
      </c>
      <c r="F62" s="300" t="s">
        <v>280</v>
      </c>
      <c r="G62" s="301">
        <v>0</v>
      </c>
      <c r="H62" s="301">
        <v>0</v>
      </c>
      <c r="I62" s="301">
        <v>0</v>
      </c>
      <c r="J62" s="302">
        <v>0</v>
      </c>
      <c r="K62" s="302">
        <v>0</v>
      </c>
    </row>
    <row r="63" spans="1:11" ht="169.5" customHeight="1" x14ac:dyDescent="0.25">
      <c r="A63" s="299" t="s">
        <v>1765</v>
      </c>
      <c r="B63" s="300" t="s">
        <v>207</v>
      </c>
      <c r="C63" s="300" t="s">
        <v>1223</v>
      </c>
      <c r="D63" s="300" t="s">
        <v>1223</v>
      </c>
      <c r="E63" s="300" t="s">
        <v>1766</v>
      </c>
      <c r="F63" s="300"/>
      <c r="G63" s="301">
        <v>4000000</v>
      </c>
      <c r="H63" s="301">
        <v>4000000</v>
      </c>
      <c r="I63" s="301">
        <v>3907585.35</v>
      </c>
      <c r="J63" s="302">
        <v>97.689633749999999</v>
      </c>
      <c r="K63" s="302">
        <v>97.689633749999999</v>
      </c>
    </row>
    <row r="64" spans="1:11" ht="57" customHeight="1" x14ac:dyDescent="0.25">
      <c r="A64" s="299" t="s">
        <v>1767</v>
      </c>
      <c r="B64" s="300" t="s">
        <v>207</v>
      </c>
      <c r="C64" s="300" t="s">
        <v>1223</v>
      </c>
      <c r="D64" s="300" t="s">
        <v>1223</v>
      </c>
      <c r="E64" s="300" t="s">
        <v>1768</v>
      </c>
      <c r="F64" s="300"/>
      <c r="G64" s="301">
        <v>4000000</v>
      </c>
      <c r="H64" s="301">
        <v>4000000</v>
      </c>
      <c r="I64" s="301">
        <v>3907585.35</v>
      </c>
      <c r="J64" s="302">
        <v>97.689633749999999</v>
      </c>
      <c r="K64" s="302">
        <v>97.689633749999999</v>
      </c>
    </row>
    <row r="65" spans="1:11" ht="23.25" customHeight="1" x14ac:dyDescent="0.25">
      <c r="A65" s="299" t="s">
        <v>249</v>
      </c>
      <c r="B65" s="300" t="s">
        <v>207</v>
      </c>
      <c r="C65" s="300" t="s">
        <v>1223</v>
      </c>
      <c r="D65" s="300" t="s">
        <v>1223</v>
      </c>
      <c r="E65" s="300" t="s">
        <v>1768</v>
      </c>
      <c r="F65" s="300" t="s">
        <v>250</v>
      </c>
      <c r="G65" s="301">
        <v>4000000</v>
      </c>
      <c r="H65" s="301">
        <v>4000000</v>
      </c>
      <c r="I65" s="301">
        <v>3907585.35</v>
      </c>
      <c r="J65" s="302">
        <v>97.689633749999999</v>
      </c>
      <c r="K65" s="302">
        <v>97.689633749999999</v>
      </c>
    </row>
    <row r="66" spans="1:11" ht="102" customHeight="1" x14ac:dyDescent="0.25">
      <c r="A66" s="299" t="s">
        <v>276</v>
      </c>
      <c r="B66" s="300" t="s">
        <v>207</v>
      </c>
      <c r="C66" s="300" t="s">
        <v>1223</v>
      </c>
      <c r="D66" s="300" t="s">
        <v>1223</v>
      </c>
      <c r="E66" s="300" t="s">
        <v>1768</v>
      </c>
      <c r="F66" s="300" t="s">
        <v>234</v>
      </c>
      <c r="G66" s="301">
        <v>4000000</v>
      </c>
      <c r="H66" s="301">
        <v>4000000</v>
      </c>
      <c r="I66" s="301">
        <v>3907585.35</v>
      </c>
      <c r="J66" s="302">
        <v>97.689633749999999</v>
      </c>
      <c r="K66" s="302">
        <v>97.689633749999999</v>
      </c>
    </row>
    <row r="67" spans="1:11" ht="23.25" customHeight="1" x14ac:dyDescent="0.25">
      <c r="A67" s="299" t="s">
        <v>361</v>
      </c>
      <c r="B67" s="300" t="s">
        <v>207</v>
      </c>
      <c r="C67" s="300" t="s">
        <v>1223</v>
      </c>
      <c r="D67" s="300" t="s">
        <v>1223</v>
      </c>
      <c r="E67" s="300" t="s">
        <v>1575</v>
      </c>
      <c r="F67" s="300"/>
      <c r="G67" s="301">
        <v>60294700</v>
      </c>
      <c r="H67" s="301">
        <v>60294700</v>
      </c>
      <c r="I67" s="301">
        <v>59964940.200000003</v>
      </c>
      <c r="J67" s="302">
        <v>99.453086589700263</v>
      </c>
      <c r="K67" s="302">
        <v>99.453086589700263</v>
      </c>
    </row>
    <row r="68" spans="1:11" ht="57" customHeight="1" x14ac:dyDescent="0.25">
      <c r="A68" s="299" t="s">
        <v>260</v>
      </c>
      <c r="B68" s="300" t="s">
        <v>207</v>
      </c>
      <c r="C68" s="300" t="s">
        <v>1223</v>
      </c>
      <c r="D68" s="300" t="s">
        <v>1223</v>
      </c>
      <c r="E68" s="300" t="s">
        <v>1769</v>
      </c>
      <c r="F68" s="300"/>
      <c r="G68" s="301">
        <v>60294700</v>
      </c>
      <c r="H68" s="301">
        <v>60294700</v>
      </c>
      <c r="I68" s="301">
        <v>59964940.200000003</v>
      </c>
      <c r="J68" s="302">
        <v>99.453086589700263</v>
      </c>
      <c r="K68" s="302">
        <v>99.453086589700263</v>
      </c>
    </row>
    <row r="69" spans="1:11" ht="57" customHeight="1" x14ac:dyDescent="0.25">
      <c r="A69" s="299" t="s">
        <v>770</v>
      </c>
      <c r="B69" s="300" t="s">
        <v>207</v>
      </c>
      <c r="C69" s="300" t="s">
        <v>1223</v>
      </c>
      <c r="D69" s="300" t="s">
        <v>1223</v>
      </c>
      <c r="E69" s="300" t="s">
        <v>1770</v>
      </c>
      <c r="F69" s="300"/>
      <c r="G69" s="301">
        <v>60294700</v>
      </c>
      <c r="H69" s="301">
        <v>60294700</v>
      </c>
      <c r="I69" s="301">
        <v>59964940.200000003</v>
      </c>
      <c r="J69" s="302">
        <v>99.453086589700263</v>
      </c>
      <c r="K69" s="302">
        <v>99.453086589700263</v>
      </c>
    </row>
    <row r="70" spans="1:11" ht="57" customHeight="1" x14ac:dyDescent="0.25">
      <c r="A70" s="299" t="s">
        <v>277</v>
      </c>
      <c r="B70" s="300" t="s">
        <v>207</v>
      </c>
      <c r="C70" s="300" t="s">
        <v>1223</v>
      </c>
      <c r="D70" s="300" t="s">
        <v>1223</v>
      </c>
      <c r="E70" s="300" t="s">
        <v>1770</v>
      </c>
      <c r="F70" s="300" t="s">
        <v>278</v>
      </c>
      <c r="G70" s="301">
        <v>60294700</v>
      </c>
      <c r="H70" s="301">
        <v>60294700</v>
      </c>
      <c r="I70" s="301">
        <v>59964940.200000003</v>
      </c>
      <c r="J70" s="302">
        <v>99.453086589700263</v>
      </c>
      <c r="K70" s="302">
        <v>99.453086589700263</v>
      </c>
    </row>
    <row r="71" spans="1:11" ht="23.25" customHeight="1" x14ac:dyDescent="0.25">
      <c r="A71" s="299" t="s">
        <v>279</v>
      </c>
      <c r="B71" s="300" t="s">
        <v>207</v>
      </c>
      <c r="C71" s="300" t="s">
        <v>1223</v>
      </c>
      <c r="D71" s="300" t="s">
        <v>1223</v>
      </c>
      <c r="E71" s="300" t="s">
        <v>1770</v>
      </c>
      <c r="F71" s="300" t="s">
        <v>280</v>
      </c>
      <c r="G71" s="301">
        <v>60294700</v>
      </c>
      <c r="H71" s="301">
        <v>60294700</v>
      </c>
      <c r="I71" s="301">
        <v>59964940.200000003</v>
      </c>
      <c r="J71" s="302">
        <v>99.453086589700263</v>
      </c>
      <c r="K71" s="302">
        <v>99.453086589700263</v>
      </c>
    </row>
    <row r="72" spans="1:11" ht="23.25" customHeight="1" x14ac:dyDescent="0.25">
      <c r="A72" s="299" t="s">
        <v>367</v>
      </c>
      <c r="B72" s="300" t="s">
        <v>207</v>
      </c>
      <c r="C72" s="300" t="s">
        <v>1223</v>
      </c>
      <c r="D72" s="300" t="s">
        <v>1184</v>
      </c>
      <c r="E72" s="300"/>
      <c r="F72" s="300"/>
      <c r="G72" s="301">
        <v>0</v>
      </c>
      <c r="H72" s="301">
        <v>5934700</v>
      </c>
      <c r="I72" s="301">
        <v>5934437.7400000002</v>
      </c>
      <c r="J72" s="302">
        <v>0</v>
      </c>
      <c r="K72" s="302">
        <v>99.995580905521763</v>
      </c>
    </row>
    <row r="73" spans="1:11" ht="34.5" customHeight="1" x14ac:dyDescent="0.25">
      <c r="A73" s="299" t="s">
        <v>846</v>
      </c>
      <c r="B73" s="300" t="s">
        <v>207</v>
      </c>
      <c r="C73" s="300" t="s">
        <v>1223</v>
      </c>
      <c r="D73" s="300" t="s">
        <v>1184</v>
      </c>
      <c r="E73" s="300" t="s">
        <v>364</v>
      </c>
      <c r="F73" s="300"/>
      <c r="G73" s="301">
        <v>0</v>
      </c>
      <c r="H73" s="301">
        <v>5934700</v>
      </c>
      <c r="I73" s="301">
        <v>5934437.7400000002</v>
      </c>
      <c r="J73" s="302">
        <v>0</v>
      </c>
      <c r="K73" s="302">
        <v>99.995580905521763</v>
      </c>
    </row>
    <row r="74" spans="1:11" ht="34.5" customHeight="1" x14ac:dyDescent="0.25">
      <c r="A74" s="299" t="s">
        <v>1773</v>
      </c>
      <c r="B74" s="300" t="s">
        <v>207</v>
      </c>
      <c r="C74" s="300" t="s">
        <v>1223</v>
      </c>
      <c r="D74" s="300" t="s">
        <v>1184</v>
      </c>
      <c r="E74" s="300" t="s">
        <v>365</v>
      </c>
      <c r="F74" s="300"/>
      <c r="G74" s="301">
        <v>0</v>
      </c>
      <c r="H74" s="301">
        <v>5934700</v>
      </c>
      <c r="I74" s="301">
        <v>5934437.7400000002</v>
      </c>
      <c r="J74" s="302">
        <v>0</v>
      </c>
      <c r="K74" s="302">
        <v>99.995580905521763</v>
      </c>
    </row>
    <row r="75" spans="1:11" ht="45.75" customHeight="1" x14ac:dyDescent="0.25">
      <c r="A75" s="299" t="s">
        <v>1774</v>
      </c>
      <c r="B75" s="300" t="s">
        <v>207</v>
      </c>
      <c r="C75" s="300" t="s">
        <v>1223</v>
      </c>
      <c r="D75" s="300" t="s">
        <v>1184</v>
      </c>
      <c r="E75" s="300" t="s">
        <v>1775</v>
      </c>
      <c r="F75" s="300"/>
      <c r="G75" s="301">
        <v>0</v>
      </c>
      <c r="H75" s="301">
        <v>5934700</v>
      </c>
      <c r="I75" s="301">
        <v>5934437.7400000002</v>
      </c>
      <c r="J75" s="302">
        <v>0</v>
      </c>
      <c r="K75" s="302">
        <v>99.995580905521763</v>
      </c>
    </row>
    <row r="76" spans="1:11" ht="34.5" customHeight="1" x14ac:dyDescent="0.25">
      <c r="A76" s="299" t="s">
        <v>368</v>
      </c>
      <c r="B76" s="300" t="s">
        <v>207</v>
      </c>
      <c r="C76" s="300" t="s">
        <v>1223</v>
      </c>
      <c r="D76" s="300" t="s">
        <v>1184</v>
      </c>
      <c r="E76" s="300" t="s">
        <v>1776</v>
      </c>
      <c r="F76" s="300"/>
      <c r="G76" s="301">
        <v>0</v>
      </c>
      <c r="H76" s="301">
        <v>5934700</v>
      </c>
      <c r="I76" s="301">
        <v>5934437.7400000002</v>
      </c>
      <c r="J76" s="302">
        <v>0</v>
      </c>
      <c r="K76" s="302">
        <v>99.995580905521763</v>
      </c>
    </row>
    <row r="77" spans="1:11" ht="57" customHeight="1" x14ac:dyDescent="0.25">
      <c r="A77" s="299" t="s">
        <v>277</v>
      </c>
      <c r="B77" s="300" t="s">
        <v>207</v>
      </c>
      <c r="C77" s="300" t="s">
        <v>1223</v>
      </c>
      <c r="D77" s="300" t="s">
        <v>1184</v>
      </c>
      <c r="E77" s="300" t="s">
        <v>1776</v>
      </c>
      <c r="F77" s="300" t="s">
        <v>278</v>
      </c>
      <c r="G77" s="301">
        <v>0</v>
      </c>
      <c r="H77" s="301">
        <v>5934700</v>
      </c>
      <c r="I77" s="301">
        <v>5934437.7400000002</v>
      </c>
      <c r="J77" s="302">
        <v>0</v>
      </c>
      <c r="K77" s="302">
        <v>99.995580905521763</v>
      </c>
    </row>
    <row r="78" spans="1:11" ht="23.25" customHeight="1" x14ac:dyDescent="0.25">
      <c r="A78" s="299" t="s">
        <v>279</v>
      </c>
      <c r="B78" s="300" t="s">
        <v>207</v>
      </c>
      <c r="C78" s="300" t="s">
        <v>1223</v>
      </c>
      <c r="D78" s="300" t="s">
        <v>1184</v>
      </c>
      <c r="E78" s="300" t="s">
        <v>1776</v>
      </c>
      <c r="F78" s="300" t="s">
        <v>280</v>
      </c>
      <c r="G78" s="301">
        <v>0</v>
      </c>
      <c r="H78" s="301">
        <v>5934700</v>
      </c>
      <c r="I78" s="301">
        <v>5934437.7400000002</v>
      </c>
      <c r="J78" s="302">
        <v>0</v>
      </c>
      <c r="K78" s="302">
        <v>99.995580905521763</v>
      </c>
    </row>
    <row r="79" spans="1:11" ht="34.5" customHeight="1" x14ac:dyDescent="0.25">
      <c r="A79" s="299" t="s">
        <v>968</v>
      </c>
      <c r="B79" s="300" t="s">
        <v>207</v>
      </c>
      <c r="C79" s="300" t="s">
        <v>1223</v>
      </c>
      <c r="D79" s="300" t="s">
        <v>1184</v>
      </c>
      <c r="E79" s="300" t="s">
        <v>969</v>
      </c>
      <c r="F79" s="300"/>
      <c r="G79" s="301">
        <v>0</v>
      </c>
      <c r="H79" s="301">
        <v>0</v>
      </c>
      <c r="I79" s="301">
        <v>0</v>
      </c>
      <c r="J79" s="302">
        <v>0</v>
      </c>
      <c r="K79" s="302">
        <v>0</v>
      </c>
    </row>
    <row r="80" spans="1:11" ht="79.5" customHeight="1" x14ac:dyDescent="0.25">
      <c r="A80" s="299" t="s">
        <v>970</v>
      </c>
      <c r="B80" s="300" t="s">
        <v>207</v>
      </c>
      <c r="C80" s="300" t="s">
        <v>1223</v>
      </c>
      <c r="D80" s="300" t="s">
        <v>1184</v>
      </c>
      <c r="E80" s="300" t="s">
        <v>971</v>
      </c>
      <c r="F80" s="300"/>
      <c r="G80" s="301">
        <v>0</v>
      </c>
      <c r="H80" s="301">
        <v>0</v>
      </c>
      <c r="I80" s="301">
        <v>0</v>
      </c>
      <c r="J80" s="302">
        <v>0</v>
      </c>
      <c r="K80" s="302">
        <v>0</v>
      </c>
    </row>
    <row r="81" spans="1:11" ht="34.5" customHeight="1" x14ac:dyDescent="0.25">
      <c r="A81" s="299" t="s">
        <v>368</v>
      </c>
      <c r="B81" s="300" t="s">
        <v>207</v>
      </c>
      <c r="C81" s="300" t="s">
        <v>1223</v>
      </c>
      <c r="D81" s="300" t="s">
        <v>1184</v>
      </c>
      <c r="E81" s="300" t="s">
        <v>775</v>
      </c>
      <c r="F81" s="300"/>
      <c r="G81" s="301">
        <v>0</v>
      </c>
      <c r="H81" s="301">
        <v>0</v>
      </c>
      <c r="I81" s="301">
        <v>0</v>
      </c>
      <c r="J81" s="302">
        <v>0</v>
      </c>
      <c r="K81" s="302">
        <v>0</v>
      </c>
    </row>
    <row r="82" spans="1:11" ht="57" customHeight="1" x14ac:dyDescent="0.25">
      <c r="A82" s="299" t="s">
        <v>277</v>
      </c>
      <c r="B82" s="300" t="s">
        <v>207</v>
      </c>
      <c r="C82" s="300" t="s">
        <v>1223</v>
      </c>
      <c r="D82" s="300" t="s">
        <v>1184</v>
      </c>
      <c r="E82" s="300" t="s">
        <v>775</v>
      </c>
      <c r="F82" s="300" t="s">
        <v>278</v>
      </c>
      <c r="G82" s="301">
        <v>0</v>
      </c>
      <c r="H82" s="301">
        <v>0</v>
      </c>
      <c r="I82" s="301">
        <v>0</v>
      </c>
      <c r="J82" s="302">
        <v>0</v>
      </c>
      <c r="K82" s="302">
        <v>0</v>
      </c>
    </row>
    <row r="83" spans="1:11" ht="23.25" customHeight="1" x14ac:dyDescent="0.25">
      <c r="A83" s="299" t="s">
        <v>279</v>
      </c>
      <c r="B83" s="300" t="s">
        <v>207</v>
      </c>
      <c r="C83" s="300" t="s">
        <v>1223</v>
      </c>
      <c r="D83" s="300" t="s">
        <v>1184</v>
      </c>
      <c r="E83" s="300" t="s">
        <v>775</v>
      </c>
      <c r="F83" s="300" t="s">
        <v>280</v>
      </c>
      <c r="G83" s="301">
        <v>0</v>
      </c>
      <c r="H83" s="301">
        <v>0</v>
      </c>
      <c r="I83" s="301">
        <v>0</v>
      </c>
      <c r="J83" s="302">
        <v>0</v>
      </c>
      <c r="K83" s="302">
        <v>0</v>
      </c>
    </row>
    <row r="84" spans="1:11" ht="15" customHeight="1" x14ac:dyDescent="0.25">
      <c r="A84" s="299" t="s">
        <v>1408</v>
      </c>
      <c r="B84" s="300" t="s">
        <v>207</v>
      </c>
      <c r="C84" s="300" t="s">
        <v>1190</v>
      </c>
      <c r="D84" s="300"/>
      <c r="E84" s="300"/>
      <c r="F84" s="300"/>
      <c r="G84" s="301">
        <v>539420972</v>
      </c>
      <c r="H84" s="301">
        <v>630606209.12</v>
      </c>
      <c r="I84" s="301">
        <v>605140734.16999996</v>
      </c>
      <c r="J84" s="302">
        <v>112.18339026128928</v>
      </c>
      <c r="K84" s="302">
        <v>95.961746874402536</v>
      </c>
    </row>
    <row r="85" spans="1:11" ht="15" customHeight="1" x14ac:dyDescent="0.25">
      <c r="A85" s="299" t="s">
        <v>370</v>
      </c>
      <c r="B85" s="300" t="s">
        <v>207</v>
      </c>
      <c r="C85" s="300" t="s">
        <v>1190</v>
      </c>
      <c r="D85" s="300" t="s">
        <v>1171</v>
      </c>
      <c r="E85" s="300"/>
      <c r="F85" s="300"/>
      <c r="G85" s="301">
        <v>508014072</v>
      </c>
      <c r="H85" s="301">
        <v>597902414.12</v>
      </c>
      <c r="I85" s="301">
        <v>577297747.51999998</v>
      </c>
      <c r="J85" s="302">
        <v>113.63814101590476</v>
      </c>
      <c r="K85" s="302">
        <v>96.553841209969647</v>
      </c>
    </row>
    <row r="86" spans="1:11" ht="23.25" customHeight="1" x14ac:dyDescent="0.25">
      <c r="A86" s="299" t="s">
        <v>1512</v>
      </c>
      <c r="B86" s="300" t="s">
        <v>207</v>
      </c>
      <c r="C86" s="300" t="s">
        <v>1190</v>
      </c>
      <c r="D86" s="300" t="s">
        <v>1171</v>
      </c>
      <c r="E86" s="300" t="s">
        <v>341</v>
      </c>
      <c r="F86" s="300"/>
      <c r="G86" s="301">
        <v>505884072</v>
      </c>
      <c r="H86" s="301">
        <v>595772414.12</v>
      </c>
      <c r="I86" s="301">
        <v>575189053.49000001</v>
      </c>
      <c r="J86" s="302">
        <v>113.69977536869355</v>
      </c>
      <c r="K86" s="302">
        <v>96.545096727849824</v>
      </c>
    </row>
    <row r="87" spans="1:11" ht="23.25" customHeight="1" x14ac:dyDescent="0.25">
      <c r="A87" s="299" t="s">
        <v>1779</v>
      </c>
      <c r="B87" s="300" t="s">
        <v>207</v>
      </c>
      <c r="C87" s="300" t="s">
        <v>1190</v>
      </c>
      <c r="D87" s="300" t="s">
        <v>1171</v>
      </c>
      <c r="E87" s="300" t="s">
        <v>348</v>
      </c>
      <c r="F87" s="300"/>
      <c r="G87" s="301">
        <v>7322400</v>
      </c>
      <c r="H87" s="301">
        <v>7736900</v>
      </c>
      <c r="I87" s="301">
        <v>7615064.0999999996</v>
      </c>
      <c r="J87" s="302">
        <v>103.99683300557194</v>
      </c>
      <c r="K87" s="302">
        <v>98.425262055862163</v>
      </c>
    </row>
    <row r="88" spans="1:11" ht="45.75" customHeight="1" x14ac:dyDescent="0.25">
      <c r="A88" s="299" t="s">
        <v>972</v>
      </c>
      <c r="B88" s="300" t="s">
        <v>207</v>
      </c>
      <c r="C88" s="300" t="s">
        <v>1190</v>
      </c>
      <c r="D88" s="300" t="s">
        <v>1171</v>
      </c>
      <c r="E88" s="300" t="s">
        <v>349</v>
      </c>
      <c r="F88" s="300"/>
      <c r="G88" s="301">
        <v>7322400</v>
      </c>
      <c r="H88" s="301">
        <v>7672100</v>
      </c>
      <c r="I88" s="301">
        <v>7564874.0999999996</v>
      </c>
      <c r="J88" s="302">
        <v>103.31140199934448</v>
      </c>
      <c r="K88" s="302">
        <v>98.6023917832145</v>
      </c>
    </row>
    <row r="89" spans="1:11" ht="45.75" customHeight="1" x14ac:dyDescent="0.25">
      <c r="A89" s="299" t="s">
        <v>776</v>
      </c>
      <c r="B89" s="300" t="s">
        <v>207</v>
      </c>
      <c r="C89" s="300" t="s">
        <v>1190</v>
      </c>
      <c r="D89" s="300" t="s">
        <v>1171</v>
      </c>
      <c r="E89" s="300" t="s">
        <v>777</v>
      </c>
      <c r="F89" s="300"/>
      <c r="G89" s="301">
        <v>7322400</v>
      </c>
      <c r="H89" s="301">
        <v>7322400</v>
      </c>
      <c r="I89" s="301">
        <v>7215304.9800000004</v>
      </c>
      <c r="J89" s="302">
        <v>98.537432808915113</v>
      </c>
      <c r="K89" s="302">
        <v>98.537432808915113</v>
      </c>
    </row>
    <row r="90" spans="1:11" ht="57" customHeight="1" x14ac:dyDescent="0.25">
      <c r="A90" s="299" t="s">
        <v>277</v>
      </c>
      <c r="B90" s="300" t="s">
        <v>207</v>
      </c>
      <c r="C90" s="300" t="s">
        <v>1190</v>
      </c>
      <c r="D90" s="300" t="s">
        <v>1171</v>
      </c>
      <c r="E90" s="300" t="s">
        <v>777</v>
      </c>
      <c r="F90" s="300" t="s">
        <v>278</v>
      </c>
      <c r="G90" s="301">
        <v>7322400</v>
      </c>
      <c r="H90" s="301">
        <v>7322400</v>
      </c>
      <c r="I90" s="301">
        <v>7215304.9800000004</v>
      </c>
      <c r="J90" s="302">
        <v>98.537432808915113</v>
      </c>
      <c r="K90" s="302">
        <v>98.537432808915113</v>
      </c>
    </row>
    <row r="91" spans="1:11" ht="23.25" customHeight="1" x14ac:dyDescent="0.25">
      <c r="A91" s="299" t="s">
        <v>279</v>
      </c>
      <c r="B91" s="300" t="s">
        <v>207</v>
      </c>
      <c r="C91" s="300" t="s">
        <v>1190</v>
      </c>
      <c r="D91" s="300" t="s">
        <v>1171</v>
      </c>
      <c r="E91" s="300" t="s">
        <v>777</v>
      </c>
      <c r="F91" s="300" t="s">
        <v>280</v>
      </c>
      <c r="G91" s="301">
        <v>7322400</v>
      </c>
      <c r="H91" s="301">
        <v>7322400</v>
      </c>
      <c r="I91" s="301">
        <v>7215304.9800000004</v>
      </c>
      <c r="J91" s="302">
        <v>98.537432808915113</v>
      </c>
      <c r="K91" s="302">
        <v>98.537432808915113</v>
      </c>
    </row>
    <row r="92" spans="1:11" ht="57" customHeight="1" x14ac:dyDescent="0.25">
      <c r="A92" s="299" t="s">
        <v>1780</v>
      </c>
      <c r="B92" s="300" t="s">
        <v>207</v>
      </c>
      <c r="C92" s="300" t="s">
        <v>1190</v>
      </c>
      <c r="D92" s="300" t="s">
        <v>1171</v>
      </c>
      <c r="E92" s="300" t="s">
        <v>1781</v>
      </c>
      <c r="F92" s="300"/>
      <c r="G92" s="301">
        <v>0</v>
      </c>
      <c r="H92" s="301">
        <v>349700</v>
      </c>
      <c r="I92" s="301">
        <v>349569.12</v>
      </c>
      <c r="J92" s="302">
        <v>0</v>
      </c>
      <c r="K92" s="302">
        <v>99.962573634543901</v>
      </c>
    </row>
    <row r="93" spans="1:11" ht="57" customHeight="1" x14ac:dyDescent="0.25">
      <c r="A93" s="299" t="s">
        <v>277</v>
      </c>
      <c r="B93" s="300" t="s">
        <v>207</v>
      </c>
      <c r="C93" s="300" t="s">
        <v>1190</v>
      </c>
      <c r="D93" s="300" t="s">
        <v>1171</v>
      </c>
      <c r="E93" s="300" t="s">
        <v>1781</v>
      </c>
      <c r="F93" s="300" t="s">
        <v>278</v>
      </c>
      <c r="G93" s="301">
        <v>0</v>
      </c>
      <c r="H93" s="301">
        <v>349700</v>
      </c>
      <c r="I93" s="301">
        <v>349569.12</v>
      </c>
      <c r="J93" s="302">
        <v>0</v>
      </c>
      <c r="K93" s="302">
        <v>99.962573634543901</v>
      </c>
    </row>
    <row r="94" spans="1:11" ht="23.25" customHeight="1" x14ac:dyDescent="0.25">
      <c r="A94" s="299" t="s">
        <v>279</v>
      </c>
      <c r="B94" s="300" t="s">
        <v>207</v>
      </c>
      <c r="C94" s="300" t="s">
        <v>1190</v>
      </c>
      <c r="D94" s="300" t="s">
        <v>1171</v>
      </c>
      <c r="E94" s="300" t="s">
        <v>1781</v>
      </c>
      <c r="F94" s="300" t="s">
        <v>280</v>
      </c>
      <c r="G94" s="301">
        <v>0</v>
      </c>
      <c r="H94" s="301">
        <v>349700</v>
      </c>
      <c r="I94" s="301">
        <v>349569.12</v>
      </c>
      <c r="J94" s="302">
        <v>0</v>
      </c>
      <c r="K94" s="302">
        <v>99.962573634543901</v>
      </c>
    </row>
    <row r="95" spans="1:11" ht="102" customHeight="1" x14ac:dyDescent="0.25">
      <c r="A95" s="299" t="s">
        <v>1782</v>
      </c>
      <c r="B95" s="300" t="s">
        <v>207</v>
      </c>
      <c r="C95" s="300" t="s">
        <v>1190</v>
      </c>
      <c r="D95" s="300" t="s">
        <v>1171</v>
      </c>
      <c r="E95" s="300" t="s">
        <v>1783</v>
      </c>
      <c r="F95" s="300"/>
      <c r="G95" s="301">
        <v>0</v>
      </c>
      <c r="H95" s="301">
        <v>64800</v>
      </c>
      <c r="I95" s="301">
        <v>50190</v>
      </c>
      <c r="J95" s="302">
        <v>0</v>
      </c>
      <c r="K95" s="302">
        <v>77.453703703703695</v>
      </c>
    </row>
    <row r="96" spans="1:11" ht="34.5" customHeight="1" x14ac:dyDescent="0.25">
      <c r="A96" s="299" t="s">
        <v>1784</v>
      </c>
      <c r="B96" s="300" t="s">
        <v>207</v>
      </c>
      <c r="C96" s="300" t="s">
        <v>1190</v>
      </c>
      <c r="D96" s="300" t="s">
        <v>1171</v>
      </c>
      <c r="E96" s="300" t="s">
        <v>1785</v>
      </c>
      <c r="F96" s="300"/>
      <c r="G96" s="301">
        <v>0</v>
      </c>
      <c r="H96" s="301">
        <v>64800</v>
      </c>
      <c r="I96" s="301">
        <v>50190</v>
      </c>
      <c r="J96" s="302">
        <v>0</v>
      </c>
      <c r="K96" s="302">
        <v>77.453703703703695</v>
      </c>
    </row>
    <row r="97" spans="1:11" ht="57" customHeight="1" x14ac:dyDescent="0.25">
      <c r="A97" s="299" t="s">
        <v>277</v>
      </c>
      <c r="B97" s="300" t="s">
        <v>207</v>
      </c>
      <c r="C97" s="300" t="s">
        <v>1190</v>
      </c>
      <c r="D97" s="300" t="s">
        <v>1171</v>
      </c>
      <c r="E97" s="300" t="s">
        <v>1785</v>
      </c>
      <c r="F97" s="300" t="s">
        <v>278</v>
      </c>
      <c r="G97" s="301">
        <v>0</v>
      </c>
      <c r="H97" s="301">
        <v>64800</v>
      </c>
      <c r="I97" s="301">
        <v>50190</v>
      </c>
      <c r="J97" s="302">
        <v>0</v>
      </c>
      <c r="K97" s="302">
        <v>77.453703703703695</v>
      </c>
    </row>
    <row r="98" spans="1:11" ht="23.25" customHeight="1" x14ac:dyDescent="0.25">
      <c r="A98" s="299" t="s">
        <v>279</v>
      </c>
      <c r="B98" s="300" t="s">
        <v>207</v>
      </c>
      <c r="C98" s="300" t="s">
        <v>1190</v>
      </c>
      <c r="D98" s="300" t="s">
        <v>1171</v>
      </c>
      <c r="E98" s="300" t="s">
        <v>1785</v>
      </c>
      <c r="F98" s="300" t="s">
        <v>280</v>
      </c>
      <c r="G98" s="301">
        <v>0</v>
      </c>
      <c r="H98" s="301">
        <v>64800</v>
      </c>
      <c r="I98" s="301">
        <v>50190</v>
      </c>
      <c r="J98" s="302">
        <v>0</v>
      </c>
      <c r="K98" s="302">
        <v>77.453703703703695</v>
      </c>
    </row>
    <row r="99" spans="1:11" ht="23.25" customHeight="1" x14ac:dyDescent="0.25">
      <c r="A99" s="299" t="s">
        <v>1786</v>
      </c>
      <c r="B99" s="300" t="s">
        <v>207</v>
      </c>
      <c r="C99" s="300" t="s">
        <v>1190</v>
      </c>
      <c r="D99" s="300" t="s">
        <v>1171</v>
      </c>
      <c r="E99" s="300" t="s">
        <v>357</v>
      </c>
      <c r="F99" s="300"/>
      <c r="G99" s="301">
        <v>78615180</v>
      </c>
      <c r="H99" s="301">
        <v>86096571.159999996</v>
      </c>
      <c r="I99" s="301">
        <v>84380447.290000007</v>
      </c>
      <c r="J99" s="302">
        <v>107.33352933873586</v>
      </c>
      <c r="K99" s="302">
        <v>98.006745394295919</v>
      </c>
    </row>
    <row r="100" spans="1:11" ht="68.25" customHeight="1" x14ac:dyDescent="0.25">
      <c r="A100" s="299" t="s">
        <v>973</v>
      </c>
      <c r="B100" s="300" t="s">
        <v>207</v>
      </c>
      <c r="C100" s="300" t="s">
        <v>1190</v>
      </c>
      <c r="D100" s="300" t="s">
        <v>1171</v>
      </c>
      <c r="E100" s="300" t="s">
        <v>359</v>
      </c>
      <c r="F100" s="300"/>
      <c r="G100" s="301">
        <v>78615180</v>
      </c>
      <c r="H100" s="301">
        <v>82677571.159999996</v>
      </c>
      <c r="I100" s="301">
        <v>81215538.709999993</v>
      </c>
      <c r="J100" s="302">
        <v>103.30770559833356</v>
      </c>
      <c r="K100" s="302">
        <v>98.231645621070996</v>
      </c>
    </row>
    <row r="101" spans="1:11" ht="45.75" customHeight="1" x14ac:dyDescent="0.25">
      <c r="A101" s="299" t="s">
        <v>778</v>
      </c>
      <c r="B101" s="300" t="s">
        <v>207</v>
      </c>
      <c r="C101" s="300" t="s">
        <v>1190</v>
      </c>
      <c r="D101" s="300" t="s">
        <v>1171</v>
      </c>
      <c r="E101" s="300" t="s">
        <v>779</v>
      </c>
      <c r="F101" s="300"/>
      <c r="G101" s="301">
        <v>77500000</v>
      </c>
      <c r="H101" s="301">
        <v>77500000</v>
      </c>
      <c r="I101" s="301">
        <v>76038141.689999998</v>
      </c>
      <c r="J101" s="302">
        <v>98.113731212903218</v>
      </c>
      <c r="K101" s="302">
        <v>98.113731212903218</v>
      </c>
    </row>
    <row r="102" spans="1:11" ht="57" customHeight="1" x14ac:dyDescent="0.25">
      <c r="A102" s="299" t="s">
        <v>277</v>
      </c>
      <c r="B102" s="300" t="s">
        <v>207</v>
      </c>
      <c r="C102" s="300" t="s">
        <v>1190</v>
      </c>
      <c r="D102" s="300" t="s">
        <v>1171</v>
      </c>
      <c r="E102" s="300" t="s">
        <v>779</v>
      </c>
      <c r="F102" s="300" t="s">
        <v>278</v>
      </c>
      <c r="G102" s="301">
        <v>77500000</v>
      </c>
      <c r="H102" s="301">
        <v>77500000</v>
      </c>
      <c r="I102" s="301">
        <v>76038141.689999998</v>
      </c>
      <c r="J102" s="302">
        <v>98.113731212903218</v>
      </c>
      <c r="K102" s="302">
        <v>98.113731212903218</v>
      </c>
    </row>
    <row r="103" spans="1:11" ht="23.25" customHeight="1" x14ac:dyDescent="0.25">
      <c r="A103" s="299" t="s">
        <v>279</v>
      </c>
      <c r="B103" s="300" t="s">
        <v>207</v>
      </c>
      <c r="C103" s="300" t="s">
        <v>1190</v>
      </c>
      <c r="D103" s="300" t="s">
        <v>1171</v>
      </c>
      <c r="E103" s="300" t="s">
        <v>779</v>
      </c>
      <c r="F103" s="300" t="s">
        <v>280</v>
      </c>
      <c r="G103" s="301">
        <v>77500000</v>
      </c>
      <c r="H103" s="301">
        <v>77500000</v>
      </c>
      <c r="I103" s="301">
        <v>76038141.689999998</v>
      </c>
      <c r="J103" s="302">
        <v>98.113731212903218</v>
      </c>
      <c r="K103" s="302">
        <v>98.113731212903218</v>
      </c>
    </row>
    <row r="104" spans="1:11" ht="57" customHeight="1" x14ac:dyDescent="0.25">
      <c r="A104" s="299" t="s">
        <v>1780</v>
      </c>
      <c r="B104" s="300" t="s">
        <v>207</v>
      </c>
      <c r="C104" s="300" t="s">
        <v>1190</v>
      </c>
      <c r="D104" s="300" t="s">
        <v>1171</v>
      </c>
      <c r="E104" s="300" t="s">
        <v>1787</v>
      </c>
      <c r="F104" s="300"/>
      <c r="G104" s="301">
        <v>0</v>
      </c>
      <c r="H104" s="301">
        <v>4062400</v>
      </c>
      <c r="I104" s="301">
        <v>4062225.86</v>
      </c>
      <c r="J104" s="302">
        <v>0</v>
      </c>
      <c r="K104" s="302">
        <v>99.995713371406055</v>
      </c>
    </row>
    <row r="105" spans="1:11" ht="57" customHeight="1" x14ac:dyDescent="0.25">
      <c r="A105" s="299" t="s">
        <v>277</v>
      </c>
      <c r="B105" s="300" t="s">
        <v>207</v>
      </c>
      <c r="C105" s="300" t="s">
        <v>1190</v>
      </c>
      <c r="D105" s="300" t="s">
        <v>1171</v>
      </c>
      <c r="E105" s="300" t="s">
        <v>1787</v>
      </c>
      <c r="F105" s="300" t="s">
        <v>278</v>
      </c>
      <c r="G105" s="301">
        <v>0</v>
      </c>
      <c r="H105" s="301">
        <v>4062400</v>
      </c>
      <c r="I105" s="301">
        <v>4062225.86</v>
      </c>
      <c r="J105" s="302">
        <v>0</v>
      </c>
      <c r="K105" s="302">
        <v>99.995713371406055</v>
      </c>
    </row>
    <row r="106" spans="1:11" ht="23.25" customHeight="1" x14ac:dyDescent="0.25">
      <c r="A106" s="299" t="s">
        <v>279</v>
      </c>
      <c r="B106" s="300" t="s">
        <v>207</v>
      </c>
      <c r="C106" s="300" t="s">
        <v>1190</v>
      </c>
      <c r="D106" s="300" t="s">
        <v>1171</v>
      </c>
      <c r="E106" s="300" t="s">
        <v>1787</v>
      </c>
      <c r="F106" s="300" t="s">
        <v>280</v>
      </c>
      <c r="G106" s="301">
        <v>0</v>
      </c>
      <c r="H106" s="301">
        <v>4062400</v>
      </c>
      <c r="I106" s="301">
        <v>4062225.86</v>
      </c>
      <c r="J106" s="302">
        <v>0</v>
      </c>
      <c r="K106" s="302">
        <v>99.995713371406055</v>
      </c>
    </row>
    <row r="107" spans="1:11" ht="79.5" customHeight="1" x14ac:dyDescent="0.25">
      <c r="A107" s="299" t="s">
        <v>1788</v>
      </c>
      <c r="B107" s="300" t="s">
        <v>207</v>
      </c>
      <c r="C107" s="300" t="s">
        <v>1190</v>
      </c>
      <c r="D107" s="300" t="s">
        <v>1171</v>
      </c>
      <c r="E107" s="300" t="s">
        <v>1409</v>
      </c>
      <c r="F107" s="300"/>
      <c r="G107" s="301">
        <v>1115180</v>
      </c>
      <c r="H107" s="301">
        <v>1115171.1599999999</v>
      </c>
      <c r="I107" s="301">
        <v>1115171.1599999999</v>
      </c>
      <c r="J107" s="302">
        <v>99.999207302856931</v>
      </c>
      <c r="K107" s="302">
        <v>100</v>
      </c>
    </row>
    <row r="108" spans="1:11" ht="57" customHeight="1" x14ac:dyDescent="0.25">
      <c r="A108" s="299" t="s">
        <v>277</v>
      </c>
      <c r="B108" s="300" t="s">
        <v>207</v>
      </c>
      <c r="C108" s="300" t="s">
        <v>1190</v>
      </c>
      <c r="D108" s="300" t="s">
        <v>1171</v>
      </c>
      <c r="E108" s="300" t="s">
        <v>1409</v>
      </c>
      <c r="F108" s="300" t="s">
        <v>278</v>
      </c>
      <c r="G108" s="301">
        <v>1115180</v>
      </c>
      <c r="H108" s="301">
        <v>1115171.1599999999</v>
      </c>
      <c r="I108" s="301">
        <v>1115171.1599999999</v>
      </c>
      <c r="J108" s="302">
        <v>99.999207302856931</v>
      </c>
      <c r="K108" s="302">
        <v>100</v>
      </c>
    </row>
    <row r="109" spans="1:11" ht="23.25" customHeight="1" x14ac:dyDescent="0.25">
      <c r="A109" s="299" t="s">
        <v>279</v>
      </c>
      <c r="B109" s="300" t="s">
        <v>207</v>
      </c>
      <c r="C109" s="300" t="s">
        <v>1190</v>
      </c>
      <c r="D109" s="300" t="s">
        <v>1171</v>
      </c>
      <c r="E109" s="300" t="s">
        <v>1409</v>
      </c>
      <c r="F109" s="300" t="s">
        <v>280</v>
      </c>
      <c r="G109" s="301">
        <v>1115180</v>
      </c>
      <c r="H109" s="301">
        <v>1115171.1599999999</v>
      </c>
      <c r="I109" s="301">
        <v>1115171.1599999999</v>
      </c>
      <c r="J109" s="302">
        <v>99.999207302856931</v>
      </c>
      <c r="K109" s="302">
        <v>100</v>
      </c>
    </row>
    <row r="110" spans="1:11" ht="102" customHeight="1" x14ac:dyDescent="0.25">
      <c r="A110" s="299" t="s">
        <v>1789</v>
      </c>
      <c r="B110" s="300" t="s">
        <v>207</v>
      </c>
      <c r="C110" s="300" t="s">
        <v>1190</v>
      </c>
      <c r="D110" s="300" t="s">
        <v>1171</v>
      </c>
      <c r="E110" s="300" t="s">
        <v>1790</v>
      </c>
      <c r="F110" s="300"/>
      <c r="G110" s="301">
        <v>0</v>
      </c>
      <c r="H110" s="301">
        <v>3419000</v>
      </c>
      <c r="I110" s="301">
        <v>3164908.58</v>
      </c>
      <c r="J110" s="302">
        <v>0</v>
      </c>
      <c r="K110" s="302">
        <v>92.568253290435791</v>
      </c>
    </row>
    <row r="111" spans="1:11" ht="45.75" customHeight="1" x14ac:dyDescent="0.25">
      <c r="A111" s="299" t="s">
        <v>1791</v>
      </c>
      <c r="B111" s="300" t="s">
        <v>207</v>
      </c>
      <c r="C111" s="300" t="s">
        <v>1190</v>
      </c>
      <c r="D111" s="300" t="s">
        <v>1171</v>
      </c>
      <c r="E111" s="300" t="s">
        <v>1792</v>
      </c>
      <c r="F111" s="300"/>
      <c r="G111" s="301">
        <v>0</v>
      </c>
      <c r="H111" s="301">
        <v>3419000</v>
      </c>
      <c r="I111" s="301">
        <v>3164908.58</v>
      </c>
      <c r="J111" s="302">
        <v>0</v>
      </c>
      <c r="K111" s="302">
        <v>92.568253290435791</v>
      </c>
    </row>
    <row r="112" spans="1:11" ht="57" customHeight="1" x14ac:dyDescent="0.25">
      <c r="A112" s="299" t="s">
        <v>277</v>
      </c>
      <c r="B112" s="300" t="s">
        <v>207</v>
      </c>
      <c r="C112" s="300" t="s">
        <v>1190</v>
      </c>
      <c r="D112" s="300" t="s">
        <v>1171</v>
      </c>
      <c r="E112" s="300" t="s">
        <v>1792</v>
      </c>
      <c r="F112" s="300" t="s">
        <v>278</v>
      </c>
      <c r="G112" s="301">
        <v>0</v>
      </c>
      <c r="H112" s="301">
        <v>3419000</v>
      </c>
      <c r="I112" s="301">
        <v>3164908.58</v>
      </c>
      <c r="J112" s="302">
        <v>0</v>
      </c>
      <c r="K112" s="302">
        <v>92.568253290435791</v>
      </c>
    </row>
    <row r="113" spans="1:11" ht="23.25" customHeight="1" x14ac:dyDescent="0.25">
      <c r="A113" s="299" t="s">
        <v>279</v>
      </c>
      <c r="B113" s="300" t="s">
        <v>207</v>
      </c>
      <c r="C113" s="300" t="s">
        <v>1190</v>
      </c>
      <c r="D113" s="300" t="s">
        <v>1171</v>
      </c>
      <c r="E113" s="300" t="s">
        <v>1792</v>
      </c>
      <c r="F113" s="300" t="s">
        <v>280</v>
      </c>
      <c r="G113" s="301">
        <v>0</v>
      </c>
      <c r="H113" s="301">
        <v>3419000</v>
      </c>
      <c r="I113" s="301">
        <v>3164908.58</v>
      </c>
      <c r="J113" s="302">
        <v>0</v>
      </c>
      <c r="K113" s="302">
        <v>92.568253290435791</v>
      </c>
    </row>
    <row r="114" spans="1:11" ht="68.25" customHeight="1" x14ac:dyDescent="0.25">
      <c r="A114" s="299" t="s">
        <v>1793</v>
      </c>
      <c r="B114" s="300" t="s">
        <v>207</v>
      </c>
      <c r="C114" s="300" t="s">
        <v>1190</v>
      </c>
      <c r="D114" s="300" t="s">
        <v>1171</v>
      </c>
      <c r="E114" s="300" t="s">
        <v>362</v>
      </c>
      <c r="F114" s="300"/>
      <c r="G114" s="301">
        <v>419946492</v>
      </c>
      <c r="H114" s="301">
        <v>501938942.95999998</v>
      </c>
      <c r="I114" s="301">
        <v>483193542.10000002</v>
      </c>
      <c r="J114" s="302">
        <v>115.06074019068124</v>
      </c>
      <c r="K114" s="302">
        <v>96.265402172332784</v>
      </c>
    </row>
    <row r="115" spans="1:11" ht="45.75" customHeight="1" x14ac:dyDescent="0.25">
      <c r="A115" s="299" t="s">
        <v>974</v>
      </c>
      <c r="B115" s="300" t="s">
        <v>207</v>
      </c>
      <c r="C115" s="300" t="s">
        <v>1190</v>
      </c>
      <c r="D115" s="300" t="s">
        <v>1171</v>
      </c>
      <c r="E115" s="300" t="s">
        <v>1794</v>
      </c>
      <c r="F115" s="300"/>
      <c r="G115" s="301">
        <v>316150992</v>
      </c>
      <c r="H115" s="301">
        <v>318301992</v>
      </c>
      <c r="I115" s="301">
        <v>310387755.79000002</v>
      </c>
      <c r="J115" s="302">
        <v>98.17706211404203</v>
      </c>
      <c r="K115" s="302">
        <v>97.513607703089718</v>
      </c>
    </row>
    <row r="116" spans="1:11" ht="23.25" customHeight="1" x14ac:dyDescent="0.25">
      <c r="A116" s="299" t="s">
        <v>780</v>
      </c>
      <c r="B116" s="300" t="s">
        <v>207</v>
      </c>
      <c r="C116" s="300" t="s">
        <v>1190</v>
      </c>
      <c r="D116" s="300" t="s">
        <v>1171</v>
      </c>
      <c r="E116" s="300" t="s">
        <v>1795</v>
      </c>
      <c r="F116" s="300"/>
      <c r="G116" s="301">
        <v>21450992</v>
      </c>
      <c r="H116" s="301">
        <v>23601992</v>
      </c>
      <c r="I116" s="301">
        <v>22884850.050000001</v>
      </c>
      <c r="J116" s="302">
        <v>106.68434378232952</v>
      </c>
      <c r="K116" s="302">
        <v>96.961519392091986</v>
      </c>
    </row>
    <row r="117" spans="1:11" ht="57" customHeight="1" x14ac:dyDescent="0.25">
      <c r="A117" s="299" t="s">
        <v>277</v>
      </c>
      <c r="B117" s="300" t="s">
        <v>207</v>
      </c>
      <c r="C117" s="300" t="s">
        <v>1190</v>
      </c>
      <c r="D117" s="300" t="s">
        <v>1171</v>
      </c>
      <c r="E117" s="300" t="s">
        <v>1795</v>
      </c>
      <c r="F117" s="300" t="s">
        <v>278</v>
      </c>
      <c r="G117" s="301">
        <v>21450992</v>
      </c>
      <c r="H117" s="301">
        <v>23601992</v>
      </c>
      <c r="I117" s="301">
        <v>22884850.050000001</v>
      </c>
      <c r="J117" s="302">
        <v>106.68434378232952</v>
      </c>
      <c r="K117" s="302">
        <v>96.961519392091986</v>
      </c>
    </row>
    <row r="118" spans="1:11" ht="23.25" customHeight="1" x14ac:dyDescent="0.25">
      <c r="A118" s="299" t="s">
        <v>279</v>
      </c>
      <c r="B118" s="300" t="s">
        <v>207</v>
      </c>
      <c r="C118" s="300" t="s">
        <v>1190</v>
      </c>
      <c r="D118" s="300" t="s">
        <v>1171</v>
      </c>
      <c r="E118" s="300" t="s">
        <v>1795</v>
      </c>
      <c r="F118" s="300" t="s">
        <v>280</v>
      </c>
      <c r="G118" s="301">
        <v>21450992</v>
      </c>
      <c r="H118" s="301">
        <v>17581992</v>
      </c>
      <c r="I118" s="301">
        <v>16864850.050000001</v>
      </c>
      <c r="J118" s="302">
        <v>78.620373593911182</v>
      </c>
      <c r="K118" s="302">
        <v>95.92115643096642</v>
      </c>
    </row>
    <row r="119" spans="1:11" ht="23.25" customHeight="1" x14ac:dyDescent="0.25">
      <c r="A119" s="299" t="s">
        <v>342</v>
      </c>
      <c r="B119" s="300" t="s">
        <v>207</v>
      </c>
      <c r="C119" s="300" t="s">
        <v>1190</v>
      </c>
      <c r="D119" s="300" t="s">
        <v>1171</v>
      </c>
      <c r="E119" s="300" t="s">
        <v>1795</v>
      </c>
      <c r="F119" s="300" t="s">
        <v>343</v>
      </c>
      <c r="G119" s="301">
        <v>0</v>
      </c>
      <c r="H119" s="301">
        <v>6020000</v>
      </c>
      <c r="I119" s="301">
        <v>6020000</v>
      </c>
      <c r="J119" s="302">
        <v>0</v>
      </c>
      <c r="K119" s="302">
        <v>100</v>
      </c>
    </row>
    <row r="120" spans="1:11" ht="57" customHeight="1" x14ac:dyDescent="0.25">
      <c r="A120" s="299" t="s">
        <v>782</v>
      </c>
      <c r="B120" s="300" t="s">
        <v>207</v>
      </c>
      <c r="C120" s="300" t="s">
        <v>1190</v>
      </c>
      <c r="D120" s="300" t="s">
        <v>1171</v>
      </c>
      <c r="E120" s="300" t="s">
        <v>1796</v>
      </c>
      <c r="F120" s="300"/>
      <c r="G120" s="301">
        <v>294700000</v>
      </c>
      <c r="H120" s="301">
        <v>294700000</v>
      </c>
      <c r="I120" s="301">
        <v>287502905.74000001</v>
      </c>
      <c r="J120" s="302">
        <v>97.557823461146924</v>
      </c>
      <c r="K120" s="302">
        <v>97.557823461146924</v>
      </c>
    </row>
    <row r="121" spans="1:11" ht="57" customHeight="1" x14ac:dyDescent="0.25">
      <c r="A121" s="299" t="s">
        <v>277</v>
      </c>
      <c r="B121" s="300" t="s">
        <v>207</v>
      </c>
      <c r="C121" s="300" t="s">
        <v>1190</v>
      </c>
      <c r="D121" s="300" t="s">
        <v>1171</v>
      </c>
      <c r="E121" s="300" t="s">
        <v>1796</v>
      </c>
      <c r="F121" s="300" t="s">
        <v>278</v>
      </c>
      <c r="G121" s="301">
        <v>294700000</v>
      </c>
      <c r="H121" s="301">
        <v>294700000</v>
      </c>
      <c r="I121" s="301">
        <v>287502905.74000001</v>
      </c>
      <c r="J121" s="302">
        <v>97.557823461146924</v>
      </c>
      <c r="K121" s="302">
        <v>97.557823461146924</v>
      </c>
    </row>
    <row r="122" spans="1:11" ht="23.25" customHeight="1" x14ac:dyDescent="0.25">
      <c r="A122" s="299" t="s">
        <v>279</v>
      </c>
      <c r="B122" s="300" t="s">
        <v>207</v>
      </c>
      <c r="C122" s="300" t="s">
        <v>1190</v>
      </c>
      <c r="D122" s="300" t="s">
        <v>1171</v>
      </c>
      <c r="E122" s="300" t="s">
        <v>1796</v>
      </c>
      <c r="F122" s="300" t="s">
        <v>280</v>
      </c>
      <c r="G122" s="301">
        <v>294700000</v>
      </c>
      <c r="H122" s="301">
        <v>294700000</v>
      </c>
      <c r="I122" s="301">
        <v>287502905.74000001</v>
      </c>
      <c r="J122" s="302">
        <v>97.557823461146924</v>
      </c>
      <c r="K122" s="302">
        <v>97.557823461146924</v>
      </c>
    </row>
    <row r="123" spans="1:11" ht="113.25" customHeight="1" x14ac:dyDescent="0.25">
      <c r="A123" s="299" t="s">
        <v>1797</v>
      </c>
      <c r="B123" s="300" t="s">
        <v>207</v>
      </c>
      <c r="C123" s="300" t="s">
        <v>1190</v>
      </c>
      <c r="D123" s="300" t="s">
        <v>1171</v>
      </c>
      <c r="E123" s="300" t="s">
        <v>369</v>
      </c>
      <c r="F123" s="300"/>
      <c r="G123" s="301">
        <v>250000</v>
      </c>
      <c r="H123" s="301">
        <v>20510000</v>
      </c>
      <c r="I123" s="301">
        <v>16790362.190000001</v>
      </c>
      <c r="J123" s="302">
        <v>6716.1448760000003</v>
      </c>
      <c r="K123" s="302">
        <v>81.864272013651885</v>
      </c>
    </row>
    <row r="124" spans="1:11" ht="23.25" customHeight="1" x14ac:dyDescent="0.25">
      <c r="A124" s="299" t="s">
        <v>780</v>
      </c>
      <c r="B124" s="300" t="s">
        <v>207</v>
      </c>
      <c r="C124" s="300" t="s">
        <v>1190</v>
      </c>
      <c r="D124" s="300" t="s">
        <v>1171</v>
      </c>
      <c r="E124" s="300" t="s">
        <v>781</v>
      </c>
      <c r="F124" s="300"/>
      <c r="G124" s="301">
        <v>0</v>
      </c>
      <c r="H124" s="301">
        <v>0</v>
      </c>
      <c r="I124" s="301">
        <v>0</v>
      </c>
      <c r="J124" s="302">
        <v>0</v>
      </c>
      <c r="K124" s="302">
        <v>0</v>
      </c>
    </row>
    <row r="125" spans="1:11" ht="57" customHeight="1" x14ac:dyDescent="0.25">
      <c r="A125" s="299" t="s">
        <v>277</v>
      </c>
      <c r="B125" s="300" t="s">
        <v>207</v>
      </c>
      <c r="C125" s="300" t="s">
        <v>1190</v>
      </c>
      <c r="D125" s="300" t="s">
        <v>1171</v>
      </c>
      <c r="E125" s="300" t="s">
        <v>781</v>
      </c>
      <c r="F125" s="300" t="s">
        <v>278</v>
      </c>
      <c r="G125" s="301">
        <v>0</v>
      </c>
      <c r="H125" s="301">
        <v>0</v>
      </c>
      <c r="I125" s="301">
        <v>0</v>
      </c>
      <c r="J125" s="302">
        <v>0</v>
      </c>
      <c r="K125" s="302">
        <v>0</v>
      </c>
    </row>
    <row r="126" spans="1:11" ht="23.25" customHeight="1" x14ac:dyDescent="0.25">
      <c r="A126" s="299" t="s">
        <v>279</v>
      </c>
      <c r="B126" s="300" t="s">
        <v>207</v>
      </c>
      <c r="C126" s="300" t="s">
        <v>1190</v>
      </c>
      <c r="D126" s="300" t="s">
        <v>1171</v>
      </c>
      <c r="E126" s="300" t="s">
        <v>781</v>
      </c>
      <c r="F126" s="300" t="s">
        <v>280</v>
      </c>
      <c r="G126" s="301">
        <v>0</v>
      </c>
      <c r="H126" s="301">
        <v>0</v>
      </c>
      <c r="I126" s="301">
        <v>0</v>
      </c>
      <c r="J126" s="302">
        <v>0</v>
      </c>
      <c r="K126" s="302">
        <v>0</v>
      </c>
    </row>
    <row r="127" spans="1:11" ht="57" customHeight="1" x14ac:dyDescent="0.25">
      <c r="A127" s="299" t="s">
        <v>1798</v>
      </c>
      <c r="B127" s="300" t="s">
        <v>207</v>
      </c>
      <c r="C127" s="300" t="s">
        <v>1190</v>
      </c>
      <c r="D127" s="300" t="s">
        <v>1171</v>
      </c>
      <c r="E127" s="300" t="s">
        <v>1799</v>
      </c>
      <c r="F127" s="300"/>
      <c r="G127" s="301">
        <v>250000</v>
      </c>
      <c r="H127" s="301">
        <v>250000</v>
      </c>
      <c r="I127" s="301">
        <v>238750</v>
      </c>
      <c r="J127" s="302">
        <v>95.5</v>
      </c>
      <c r="K127" s="302">
        <v>95.5</v>
      </c>
    </row>
    <row r="128" spans="1:11" ht="57" customHeight="1" x14ac:dyDescent="0.25">
      <c r="A128" s="299" t="s">
        <v>277</v>
      </c>
      <c r="B128" s="300" t="s">
        <v>207</v>
      </c>
      <c r="C128" s="300" t="s">
        <v>1190</v>
      </c>
      <c r="D128" s="300" t="s">
        <v>1171</v>
      </c>
      <c r="E128" s="300" t="s">
        <v>1799</v>
      </c>
      <c r="F128" s="300" t="s">
        <v>278</v>
      </c>
      <c r="G128" s="301">
        <v>250000</v>
      </c>
      <c r="H128" s="301">
        <v>250000</v>
      </c>
      <c r="I128" s="301">
        <v>238750</v>
      </c>
      <c r="J128" s="302">
        <v>95.5</v>
      </c>
      <c r="K128" s="302">
        <v>95.5</v>
      </c>
    </row>
    <row r="129" spans="1:11" ht="23.25" customHeight="1" x14ac:dyDescent="0.25">
      <c r="A129" s="299" t="s">
        <v>279</v>
      </c>
      <c r="B129" s="300" t="s">
        <v>207</v>
      </c>
      <c r="C129" s="300" t="s">
        <v>1190</v>
      </c>
      <c r="D129" s="300" t="s">
        <v>1171</v>
      </c>
      <c r="E129" s="300" t="s">
        <v>1799</v>
      </c>
      <c r="F129" s="300" t="s">
        <v>280</v>
      </c>
      <c r="G129" s="301">
        <v>250000</v>
      </c>
      <c r="H129" s="301">
        <v>250000</v>
      </c>
      <c r="I129" s="301">
        <v>238750</v>
      </c>
      <c r="J129" s="302">
        <v>95.5</v>
      </c>
      <c r="K129" s="302">
        <v>95.5</v>
      </c>
    </row>
    <row r="130" spans="1:11" ht="45.75" customHeight="1" x14ac:dyDescent="0.25">
      <c r="A130" s="299" t="s">
        <v>1800</v>
      </c>
      <c r="B130" s="300" t="s">
        <v>207</v>
      </c>
      <c r="C130" s="300" t="s">
        <v>1190</v>
      </c>
      <c r="D130" s="300" t="s">
        <v>1171</v>
      </c>
      <c r="E130" s="300" t="s">
        <v>1801</v>
      </c>
      <c r="F130" s="300"/>
      <c r="G130" s="301">
        <v>0</v>
      </c>
      <c r="H130" s="301">
        <v>260000</v>
      </c>
      <c r="I130" s="301">
        <v>175694.13</v>
      </c>
      <c r="J130" s="302">
        <v>0</v>
      </c>
      <c r="K130" s="302">
        <v>67.574665384615386</v>
      </c>
    </row>
    <row r="131" spans="1:11" ht="57" customHeight="1" x14ac:dyDescent="0.25">
      <c r="A131" s="299" t="s">
        <v>277</v>
      </c>
      <c r="B131" s="300" t="s">
        <v>207</v>
      </c>
      <c r="C131" s="300" t="s">
        <v>1190</v>
      </c>
      <c r="D131" s="300" t="s">
        <v>1171</v>
      </c>
      <c r="E131" s="300" t="s">
        <v>1801</v>
      </c>
      <c r="F131" s="300" t="s">
        <v>278</v>
      </c>
      <c r="G131" s="301">
        <v>0</v>
      </c>
      <c r="H131" s="301">
        <v>260000</v>
      </c>
      <c r="I131" s="301">
        <v>175694.13</v>
      </c>
      <c r="J131" s="302">
        <v>0</v>
      </c>
      <c r="K131" s="302">
        <v>67.574665384615386</v>
      </c>
    </row>
    <row r="132" spans="1:11" ht="23.25" customHeight="1" x14ac:dyDescent="0.25">
      <c r="A132" s="299" t="s">
        <v>279</v>
      </c>
      <c r="B132" s="300" t="s">
        <v>207</v>
      </c>
      <c r="C132" s="300" t="s">
        <v>1190</v>
      </c>
      <c r="D132" s="300" t="s">
        <v>1171</v>
      </c>
      <c r="E132" s="300" t="s">
        <v>1801</v>
      </c>
      <c r="F132" s="300" t="s">
        <v>280</v>
      </c>
      <c r="G132" s="301">
        <v>0</v>
      </c>
      <c r="H132" s="301">
        <v>260000</v>
      </c>
      <c r="I132" s="301">
        <v>175694.13</v>
      </c>
      <c r="J132" s="302">
        <v>0</v>
      </c>
      <c r="K132" s="302">
        <v>67.574665384615386</v>
      </c>
    </row>
    <row r="133" spans="1:11" ht="57" customHeight="1" x14ac:dyDescent="0.25">
      <c r="A133" s="299" t="s">
        <v>782</v>
      </c>
      <c r="B133" s="300" t="s">
        <v>207</v>
      </c>
      <c r="C133" s="300" t="s">
        <v>1190</v>
      </c>
      <c r="D133" s="300" t="s">
        <v>1171</v>
      </c>
      <c r="E133" s="300" t="s">
        <v>783</v>
      </c>
      <c r="F133" s="300"/>
      <c r="G133" s="301">
        <v>0</v>
      </c>
      <c r="H133" s="301">
        <v>0</v>
      </c>
      <c r="I133" s="301">
        <v>0</v>
      </c>
      <c r="J133" s="302">
        <v>0</v>
      </c>
      <c r="K133" s="302">
        <v>0</v>
      </c>
    </row>
    <row r="134" spans="1:11" ht="57" customHeight="1" x14ac:dyDescent="0.25">
      <c r="A134" s="299" t="s">
        <v>277</v>
      </c>
      <c r="B134" s="300" t="s">
        <v>207</v>
      </c>
      <c r="C134" s="300" t="s">
        <v>1190</v>
      </c>
      <c r="D134" s="300" t="s">
        <v>1171</v>
      </c>
      <c r="E134" s="300" t="s">
        <v>783</v>
      </c>
      <c r="F134" s="300" t="s">
        <v>278</v>
      </c>
      <c r="G134" s="301">
        <v>0</v>
      </c>
      <c r="H134" s="301">
        <v>0</v>
      </c>
      <c r="I134" s="301">
        <v>0</v>
      </c>
      <c r="J134" s="302">
        <v>0</v>
      </c>
      <c r="K134" s="302">
        <v>0</v>
      </c>
    </row>
    <row r="135" spans="1:11" ht="23.25" customHeight="1" x14ac:dyDescent="0.25">
      <c r="A135" s="299" t="s">
        <v>279</v>
      </c>
      <c r="B135" s="300" t="s">
        <v>207</v>
      </c>
      <c r="C135" s="300" t="s">
        <v>1190</v>
      </c>
      <c r="D135" s="300" t="s">
        <v>1171</v>
      </c>
      <c r="E135" s="300" t="s">
        <v>783</v>
      </c>
      <c r="F135" s="300" t="s">
        <v>280</v>
      </c>
      <c r="G135" s="301">
        <v>0</v>
      </c>
      <c r="H135" s="301">
        <v>0</v>
      </c>
      <c r="I135" s="301">
        <v>0</v>
      </c>
      <c r="J135" s="302">
        <v>0</v>
      </c>
      <c r="K135" s="302">
        <v>0</v>
      </c>
    </row>
    <row r="136" spans="1:11" ht="79.5" customHeight="1" x14ac:dyDescent="0.25">
      <c r="A136" s="299" t="s">
        <v>1802</v>
      </c>
      <c r="B136" s="300" t="s">
        <v>207</v>
      </c>
      <c r="C136" s="300" t="s">
        <v>1190</v>
      </c>
      <c r="D136" s="300" t="s">
        <v>1171</v>
      </c>
      <c r="E136" s="300" t="s">
        <v>1803</v>
      </c>
      <c r="F136" s="300"/>
      <c r="G136" s="301">
        <v>0</v>
      </c>
      <c r="H136" s="301">
        <v>20000000</v>
      </c>
      <c r="I136" s="301">
        <v>16375918.060000001</v>
      </c>
      <c r="J136" s="302">
        <v>0</v>
      </c>
      <c r="K136" s="302">
        <v>81.879590300000004</v>
      </c>
    </row>
    <row r="137" spans="1:11" ht="57" customHeight="1" x14ac:dyDescent="0.25">
      <c r="A137" s="299" t="s">
        <v>277</v>
      </c>
      <c r="B137" s="300" t="s">
        <v>207</v>
      </c>
      <c r="C137" s="300" t="s">
        <v>1190</v>
      </c>
      <c r="D137" s="300" t="s">
        <v>1171</v>
      </c>
      <c r="E137" s="300" t="s">
        <v>1803</v>
      </c>
      <c r="F137" s="300" t="s">
        <v>278</v>
      </c>
      <c r="G137" s="301">
        <v>0</v>
      </c>
      <c r="H137" s="301">
        <v>20000000</v>
      </c>
      <c r="I137" s="301">
        <v>16375918.060000001</v>
      </c>
      <c r="J137" s="302">
        <v>0</v>
      </c>
      <c r="K137" s="302">
        <v>81.879590300000004</v>
      </c>
    </row>
    <row r="138" spans="1:11" ht="23.25" customHeight="1" x14ac:dyDescent="0.25">
      <c r="A138" s="299" t="s">
        <v>279</v>
      </c>
      <c r="B138" s="300" t="s">
        <v>207</v>
      </c>
      <c r="C138" s="300" t="s">
        <v>1190</v>
      </c>
      <c r="D138" s="300" t="s">
        <v>1171</v>
      </c>
      <c r="E138" s="300" t="s">
        <v>1803</v>
      </c>
      <c r="F138" s="300" t="s">
        <v>280</v>
      </c>
      <c r="G138" s="301">
        <v>0</v>
      </c>
      <c r="H138" s="301">
        <v>20000000</v>
      </c>
      <c r="I138" s="301">
        <v>16375918.060000001</v>
      </c>
      <c r="J138" s="302">
        <v>0</v>
      </c>
      <c r="K138" s="302">
        <v>81.879590300000004</v>
      </c>
    </row>
    <row r="139" spans="1:11" ht="57" customHeight="1" x14ac:dyDescent="0.25">
      <c r="A139" s="299" t="s">
        <v>1246</v>
      </c>
      <c r="B139" s="300" t="s">
        <v>207</v>
      </c>
      <c r="C139" s="300" t="s">
        <v>1190</v>
      </c>
      <c r="D139" s="300" t="s">
        <v>1171</v>
      </c>
      <c r="E139" s="300" t="s">
        <v>1804</v>
      </c>
      <c r="F139" s="300"/>
      <c r="G139" s="301">
        <v>103545500</v>
      </c>
      <c r="H139" s="301">
        <v>143744050.96000001</v>
      </c>
      <c r="I139" s="301">
        <v>136632648.75</v>
      </c>
      <c r="J139" s="302">
        <v>131.95421215794022</v>
      </c>
      <c r="K139" s="302">
        <v>95.0527328522424</v>
      </c>
    </row>
    <row r="140" spans="1:11" ht="45.75" customHeight="1" x14ac:dyDescent="0.25">
      <c r="A140" s="299" t="s">
        <v>1247</v>
      </c>
      <c r="B140" s="300" t="s">
        <v>207</v>
      </c>
      <c r="C140" s="300" t="s">
        <v>1190</v>
      </c>
      <c r="D140" s="300" t="s">
        <v>1171</v>
      </c>
      <c r="E140" s="300" t="s">
        <v>1805</v>
      </c>
      <c r="F140" s="300"/>
      <c r="G140" s="301">
        <v>9000000</v>
      </c>
      <c r="H140" s="301">
        <v>40059650.960000001</v>
      </c>
      <c r="I140" s="301">
        <v>37146586.509999998</v>
      </c>
      <c r="J140" s="302">
        <v>412.73985011111114</v>
      </c>
      <c r="K140" s="302">
        <v>92.728183146406522</v>
      </c>
    </row>
    <row r="141" spans="1:11" ht="57" customHeight="1" x14ac:dyDescent="0.25">
      <c r="A141" s="299" t="s">
        <v>277</v>
      </c>
      <c r="B141" s="300" t="s">
        <v>207</v>
      </c>
      <c r="C141" s="300" t="s">
        <v>1190</v>
      </c>
      <c r="D141" s="300" t="s">
        <v>1171</v>
      </c>
      <c r="E141" s="300" t="s">
        <v>1805</v>
      </c>
      <c r="F141" s="300" t="s">
        <v>278</v>
      </c>
      <c r="G141" s="301">
        <v>9000000</v>
      </c>
      <c r="H141" s="301">
        <v>40059650.960000001</v>
      </c>
      <c r="I141" s="301">
        <v>37146586.509999998</v>
      </c>
      <c r="J141" s="302">
        <v>412.73985011111114</v>
      </c>
      <c r="K141" s="302">
        <v>92.728183146406522</v>
      </c>
    </row>
    <row r="142" spans="1:11" ht="23.25" customHeight="1" x14ac:dyDescent="0.25">
      <c r="A142" s="299" t="s">
        <v>342</v>
      </c>
      <c r="B142" s="300" t="s">
        <v>207</v>
      </c>
      <c r="C142" s="300" t="s">
        <v>1190</v>
      </c>
      <c r="D142" s="300" t="s">
        <v>1171</v>
      </c>
      <c r="E142" s="300" t="s">
        <v>1805</v>
      </c>
      <c r="F142" s="300" t="s">
        <v>343</v>
      </c>
      <c r="G142" s="301">
        <v>9000000</v>
      </c>
      <c r="H142" s="301">
        <v>40059650.960000001</v>
      </c>
      <c r="I142" s="301">
        <v>37146586.509999998</v>
      </c>
      <c r="J142" s="302">
        <v>412.73985011111114</v>
      </c>
      <c r="K142" s="302">
        <v>92.728183146406522</v>
      </c>
    </row>
    <row r="143" spans="1:11" ht="57" customHeight="1" x14ac:dyDescent="0.25">
      <c r="A143" s="299" t="s">
        <v>786</v>
      </c>
      <c r="B143" s="300" t="s">
        <v>207</v>
      </c>
      <c r="C143" s="300" t="s">
        <v>1190</v>
      </c>
      <c r="D143" s="300" t="s">
        <v>1171</v>
      </c>
      <c r="E143" s="300" t="s">
        <v>1806</v>
      </c>
      <c r="F143" s="300"/>
      <c r="G143" s="301">
        <v>94545500</v>
      </c>
      <c r="H143" s="301">
        <v>103684400</v>
      </c>
      <c r="I143" s="301">
        <v>99486062.239999995</v>
      </c>
      <c r="J143" s="302">
        <v>105.22559216461916</v>
      </c>
      <c r="K143" s="302">
        <v>95.950849153778194</v>
      </c>
    </row>
    <row r="144" spans="1:11" ht="57" customHeight="1" x14ac:dyDescent="0.25">
      <c r="A144" s="299" t="s">
        <v>277</v>
      </c>
      <c r="B144" s="300" t="s">
        <v>207</v>
      </c>
      <c r="C144" s="300" t="s">
        <v>1190</v>
      </c>
      <c r="D144" s="300" t="s">
        <v>1171</v>
      </c>
      <c r="E144" s="300" t="s">
        <v>1806</v>
      </c>
      <c r="F144" s="300" t="s">
        <v>278</v>
      </c>
      <c r="G144" s="301">
        <v>94545500</v>
      </c>
      <c r="H144" s="301">
        <v>103684400</v>
      </c>
      <c r="I144" s="301">
        <v>99486062.239999995</v>
      </c>
      <c r="J144" s="302">
        <v>105.22559216461916</v>
      </c>
      <c r="K144" s="302">
        <v>95.950849153778194</v>
      </c>
    </row>
    <row r="145" spans="1:11" ht="23.25" customHeight="1" x14ac:dyDescent="0.25">
      <c r="A145" s="299" t="s">
        <v>342</v>
      </c>
      <c r="B145" s="300" t="s">
        <v>207</v>
      </c>
      <c r="C145" s="300" t="s">
        <v>1190</v>
      </c>
      <c r="D145" s="300" t="s">
        <v>1171</v>
      </c>
      <c r="E145" s="300" t="s">
        <v>1806</v>
      </c>
      <c r="F145" s="300" t="s">
        <v>343</v>
      </c>
      <c r="G145" s="301">
        <v>94545500</v>
      </c>
      <c r="H145" s="301">
        <v>103684400</v>
      </c>
      <c r="I145" s="301">
        <v>99486062.239999995</v>
      </c>
      <c r="J145" s="302">
        <v>105.22559216461916</v>
      </c>
      <c r="K145" s="302">
        <v>95.950849153778194</v>
      </c>
    </row>
    <row r="146" spans="1:11" ht="57" customHeight="1" x14ac:dyDescent="0.25">
      <c r="A146" s="299" t="s">
        <v>1807</v>
      </c>
      <c r="B146" s="300" t="s">
        <v>207</v>
      </c>
      <c r="C146" s="300" t="s">
        <v>1190</v>
      </c>
      <c r="D146" s="300" t="s">
        <v>1171</v>
      </c>
      <c r="E146" s="300" t="s">
        <v>1808</v>
      </c>
      <c r="F146" s="300"/>
      <c r="G146" s="301">
        <v>0</v>
      </c>
      <c r="H146" s="301">
        <v>19382900</v>
      </c>
      <c r="I146" s="301">
        <v>19382775.370000001</v>
      </c>
      <c r="J146" s="302">
        <v>0</v>
      </c>
      <c r="K146" s="302">
        <v>99.999357010560857</v>
      </c>
    </row>
    <row r="147" spans="1:11" ht="57" customHeight="1" x14ac:dyDescent="0.25">
      <c r="A147" s="299" t="s">
        <v>1780</v>
      </c>
      <c r="B147" s="300" t="s">
        <v>207</v>
      </c>
      <c r="C147" s="300" t="s">
        <v>1190</v>
      </c>
      <c r="D147" s="300" t="s">
        <v>1171</v>
      </c>
      <c r="E147" s="300" t="s">
        <v>1809</v>
      </c>
      <c r="F147" s="300"/>
      <c r="G147" s="301">
        <v>0</v>
      </c>
      <c r="H147" s="301">
        <v>19382900</v>
      </c>
      <c r="I147" s="301">
        <v>19382775.370000001</v>
      </c>
      <c r="J147" s="302">
        <v>0</v>
      </c>
      <c r="K147" s="302">
        <v>99.999357010560857</v>
      </c>
    </row>
    <row r="148" spans="1:11" ht="57" customHeight="1" x14ac:dyDescent="0.25">
      <c r="A148" s="299" t="s">
        <v>277</v>
      </c>
      <c r="B148" s="300" t="s">
        <v>207</v>
      </c>
      <c r="C148" s="300" t="s">
        <v>1190</v>
      </c>
      <c r="D148" s="300" t="s">
        <v>1171</v>
      </c>
      <c r="E148" s="300" t="s">
        <v>1809</v>
      </c>
      <c r="F148" s="300" t="s">
        <v>278</v>
      </c>
      <c r="G148" s="301">
        <v>0</v>
      </c>
      <c r="H148" s="301">
        <v>19382900</v>
      </c>
      <c r="I148" s="301">
        <v>19382775.370000001</v>
      </c>
      <c r="J148" s="302">
        <v>0</v>
      </c>
      <c r="K148" s="302">
        <v>99.999357010560857</v>
      </c>
    </row>
    <row r="149" spans="1:11" ht="23.25" customHeight="1" x14ac:dyDescent="0.25">
      <c r="A149" s="299" t="s">
        <v>279</v>
      </c>
      <c r="B149" s="300" t="s">
        <v>207</v>
      </c>
      <c r="C149" s="300" t="s">
        <v>1190</v>
      </c>
      <c r="D149" s="300" t="s">
        <v>1171</v>
      </c>
      <c r="E149" s="300" t="s">
        <v>1809</v>
      </c>
      <c r="F149" s="300" t="s">
        <v>280</v>
      </c>
      <c r="G149" s="301">
        <v>0</v>
      </c>
      <c r="H149" s="301">
        <v>15920000</v>
      </c>
      <c r="I149" s="301">
        <v>15919875.369999999</v>
      </c>
      <c r="J149" s="302">
        <v>0</v>
      </c>
      <c r="K149" s="302">
        <v>99.9992171482412</v>
      </c>
    </row>
    <row r="150" spans="1:11" ht="23.25" customHeight="1" x14ac:dyDescent="0.25">
      <c r="A150" s="299" t="s">
        <v>342</v>
      </c>
      <c r="B150" s="300" t="s">
        <v>207</v>
      </c>
      <c r="C150" s="300" t="s">
        <v>1190</v>
      </c>
      <c r="D150" s="300" t="s">
        <v>1171</v>
      </c>
      <c r="E150" s="300" t="s">
        <v>1809</v>
      </c>
      <c r="F150" s="300" t="s">
        <v>343</v>
      </c>
      <c r="G150" s="301">
        <v>0</v>
      </c>
      <c r="H150" s="301">
        <v>3462900</v>
      </c>
      <c r="I150" s="301">
        <v>3462900</v>
      </c>
      <c r="J150" s="302">
        <v>0</v>
      </c>
      <c r="K150" s="302">
        <v>100</v>
      </c>
    </row>
    <row r="151" spans="1:11" ht="45.75" customHeight="1" x14ac:dyDescent="0.25">
      <c r="A151" s="299" t="s">
        <v>1740</v>
      </c>
      <c r="B151" s="300" t="s">
        <v>207</v>
      </c>
      <c r="C151" s="300" t="s">
        <v>1190</v>
      </c>
      <c r="D151" s="300" t="s">
        <v>1171</v>
      </c>
      <c r="E151" s="300" t="s">
        <v>975</v>
      </c>
      <c r="F151" s="300"/>
      <c r="G151" s="301">
        <v>0</v>
      </c>
      <c r="H151" s="301">
        <v>0</v>
      </c>
      <c r="I151" s="301">
        <v>0</v>
      </c>
      <c r="J151" s="302">
        <v>0</v>
      </c>
      <c r="K151" s="302">
        <v>0</v>
      </c>
    </row>
    <row r="152" spans="1:11" ht="90.75" customHeight="1" x14ac:dyDescent="0.25">
      <c r="A152" s="299" t="s">
        <v>1741</v>
      </c>
      <c r="B152" s="300" t="s">
        <v>207</v>
      </c>
      <c r="C152" s="300" t="s">
        <v>1190</v>
      </c>
      <c r="D152" s="300" t="s">
        <v>1171</v>
      </c>
      <c r="E152" s="300" t="s">
        <v>1235</v>
      </c>
      <c r="F152" s="300"/>
      <c r="G152" s="301">
        <v>0</v>
      </c>
      <c r="H152" s="301">
        <v>0</v>
      </c>
      <c r="I152" s="301">
        <v>0</v>
      </c>
      <c r="J152" s="302">
        <v>0</v>
      </c>
      <c r="K152" s="302">
        <v>0</v>
      </c>
    </row>
    <row r="153" spans="1:11" ht="57" customHeight="1" x14ac:dyDescent="0.25">
      <c r="A153" s="299" t="s">
        <v>1410</v>
      </c>
      <c r="B153" s="300" t="s">
        <v>207</v>
      </c>
      <c r="C153" s="300" t="s">
        <v>1190</v>
      </c>
      <c r="D153" s="300" t="s">
        <v>1171</v>
      </c>
      <c r="E153" s="300" t="s">
        <v>1411</v>
      </c>
      <c r="F153" s="300"/>
      <c r="G153" s="301">
        <v>0</v>
      </c>
      <c r="H153" s="301">
        <v>0</v>
      </c>
      <c r="I153" s="301">
        <v>0</v>
      </c>
      <c r="J153" s="302">
        <v>0</v>
      </c>
      <c r="K153" s="302">
        <v>0</v>
      </c>
    </row>
    <row r="154" spans="1:11" ht="57" customHeight="1" x14ac:dyDescent="0.25">
      <c r="A154" s="299" t="s">
        <v>277</v>
      </c>
      <c r="B154" s="300" t="s">
        <v>207</v>
      </c>
      <c r="C154" s="300" t="s">
        <v>1190</v>
      </c>
      <c r="D154" s="300" t="s">
        <v>1171</v>
      </c>
      <c r="E154" s="300" t="s">
        <v>1411</v>
      </c>
      <c r="F154" s="300" t="s">
        <v>278</v>
      </c>
      <c r="G154" s="301">
        <v>0</v>
      </c>
      <c r="H154" s="301">
        <v>0</v>
      </c>
      <c r="I154" s="301">
        <v>0</v>
      </c>
      <c r="J154" s="302">
        <v>0</v>
      </c>
      <c r="K154" s="302">
        <v>0</v>
      </c>
    </row>
    <row r="155" spans="1:11" ht="23.25" customHeight="1" x14ac:dyDescent="0.25">
      <c r="A155" s="299" t="s">
        <v>279</v>
      </c>
      <c r="B155" s="300" t="s">
        <v>207</v>
      </c>
      <c r="C155" s="300" t="s">
        <v>1190</v>
      </c>
      <c r="D155" s="300" t="s">
        <v>1171</v>
      </c>
      <c r="E155" s="300" t="s">
        <v>1411</v>
      </c>
      <c r="F155" s="300" t="s">
        <v>280</v>
      </c>
      <c r="G155" s="301">
        <v>0</v>
      </c>
      <c r="H155" s="301">
        <v>0</v>
      </c>
      <c r="I155" s="301">
        <v>0</v>
      </c>
      <c r="J155" s="302">
        <v>0</v>
      </c>
      <c r="K155" s="302">
        <v>0</v>
      </c>
    </row>
    <row r="156" spans="1:11" ht="68.25" customHeight="1" x14ac:dyDescent="0.25">
      <c r="A156" s="299" t="s">
        <v>1244</v>
      </c>
      <c r="B156" s="300" t="s">
        <v>207</v>
      </c>
      <c r="C156" s="300" t="s">
        <v>1190</v>
      </c>
      <c r="D156" s="300" t="s">
        <v>1171</v>
      </c>
      <c r="E156" s="300" t="s">
        <v>1245</v>
      </c>
      <c r="F156" s="300"/>
      <c r="G156" s="301">
        <v>0</v>
      </c>
      <c r="H156" s="301">
        <v>0</v>
      </c>
      <c r="I156" s="301">
        <v>0</v>
      </c>
      <c r="J156" s="302">
        <v>0</v>
      </c>
      <c r="K156" s="302">
        <v>0</v>
      </c>
    </row>
    <row r="157" spans="1:11" ht="57" customHeight="1" x14ac:dyDescent="0.25">
      <c r="A157" s="299" t="s">
        <v>277</v>
      </c>
      <c r="B157" s="300" t="s">
        <v>207</v>
      </c>
      <c r="C157" s="300" t="s">
        <v>1190</v>
      </c>
      <c r="D157" s="300" t="s">
        <v>1171</v>
      </c>
      <c r="E157" s="300" t="s">
        <v>1245</v>
      </c>
      <c r="F157" s="300" t="s">
        <v>278</v>
      </c>
      <c r="G157" s="301">
        <v>0</v>
      </c>
      <c r="H157" s="301">
        <v>0</v>
      </c>
      <c r="I157" s="301">
        <v>0</v>
      </c>
      <c r="J157" s="302">
        <v>0</v>
      </c>
      <c r="K157" s="302">
        <v>0</v>
      </c>
    </row>
    <row r="158" spans="1:11" ht="23.25" customHeight="1" x14ac:dyDescent="0.25">
      <c r="A158" s="299" t="s">
        <v>279</v>
      </c>
      <c r="B158" s="300" t="s">
        <v>207</v>
      </c>
      <c r="C158" s="300" t="s">
        <v>1190</v>
      </c>
      <c r="D158" s="300" t="s">
        <v>1171</v>
      </c>
      <c r="E158" s="300" t="s">
        <v>1245</v>
      </c>
      <c r="F158" s="300" t="s">
        <v>280</v>
      </c>
      <c r="G158" s="301">
        <v>0</v>
      </c>
      <c r="H158" s="301">
        <v>0</v>
      </c>
      <c r="I158" s="301">
        <v>0</v>
      </c>
      <c r="J158" s="302">
        <v>0</v>
      </c>
      <c r="K158" s="302">
        <v>0</v>
      </c>
    </row>
    <row r="159" spans="1:11" ht="23.25" customHeight="1" x14ac:dyDescent="0.25">
      <c r="A159" s="299" t="s">
        <v>360</v>
      </c>
      <c r="B159" s="300" t="s">
        <v>207</v>
      </c>
      <c r="C159" s="300" t="s">
        <v>1190</v>
      </c>
      <c r="D159" s="300" t="s">
        <v>1171</v>
      </c>
      <c r="E159" s="300" t="s">
        <v>976</v>
      </c>
      <c r="F159" s="300"/>
      <c r="G159" s="301">
        <v>0</v>
      </c>
      <c r="H159" s="301">
        <v>0</v>
      </c>
      <c r="I159" s="301">
        <v>0</v>
      </c>
      <c r="J159" s="302">
        <v>0</v>
      </c>
      <c r="K159" s="302">
        <v>0</v>
      </c>
    </row>
    <row r="160" spans="1:11" ht="102" customHeight="1" x14ac:dyDescent="0.25">
      <c r="A160" s="299" t="s">
        <v>1412</v>
      </c>
      <c r="B160" s="300" t="s">
        <v>207</v>
      </c>
      <c r="C160" s="300" t="s">
        <v>1190</v>
      </c>
      <c r="D160" s="300" t="s">
        <v>1171</v>
      </c>
      <c r="E160" s="300" t="s">
        <v>1413</v>
      </c>
      <c r="F160" s="300"/>
      <c r="G160" s="301">
        <v>0</v>
      </c>
      <c r="H160" s="301">
        <v>0</v>
      </c>
      <c r="I160" s="301">
        <v>0</v>
      </c>
      <c r="J160" s="302">
        <v>0</v>
      </c>
      <c r="K160" s="302">
        <v>0</v>
      </c>
    </row>
    <row r="161" spans="1:11" ht="57" customHeight="1" x14ac:dyDescent="0.25">
      <c r="A161" s="299" t="s">
        <v>277</v>
      </c>
      <c r="B161" s="300" t="s">
        <v>207</v>
      </c>
      <c r="C161" s="300" t="s">
        <v>1190</v>
      </c>
      <c r="D161" s="300" t="s">
        <v>1171</v>
      </c>
      <c r="E161" s="300" t="s">
        <v>1413</v>
      </c>
      <c r="F161" s="300" t="s">
        <v>278</v>
      </c>
      <c r="G161" s="301">
        <v>0</v>
      </c>
      <c r="H161" s="301">
        <v>0</v>
      </c>
      <c r="I161" s="301">
        <v>0</v>
      </c>
      <c r="J161" s="302">
        <v>0</v>
      </c>
      <c r="K161" s="302">
        <v>0</v>
      </c>
    </row>
    <row r="162" spans="1:11" ht="23.25" customHeight="1" x14ac:dyDescent="0.25">
      <c r="A162" s="299" t="s">
        <v>279</v>
      </c>
      <c r="B162" s="300" t="s">
        <v>207</v>
      </c>
      <c r="C162" s="300" t="s">
        <v>1190</v>
      </c>
      <c r="D162" s="300" t="s">
        <v>1171</v>
      </c>
      <c r="E162" s="300" t="s">
        <v>1413</v>
      </c>
      <c r="F162" s="300" t="s">
        <v>280</v>
      </c>
      <c r="G162" s="301">
        <v>0</v>
      </c>
      <c r="H162" s="301">
        <v>0</v>
      </c>
      <c r="I162" s="301">
        <v>0</v>
      </c>
      <c r="J162" s="302">
        <v>0</v>
      </c>
      <c r="K162" s="302">
        <v>0</v>
      </c>
    </row>
    <row r="163" spans="1:11" ht="23.25" customHeight="1" x14ac:dyDescent="0.25">
      <c r="A163" s="299" t="s">
        <v>1516</v>
      </c>
      <c r="B163" s="300" t="s">
        <v>207</v>
      </c>
      <c r="C163" s="300" t="s">
        <v>1190</v>
      </c>
      <c r="D163" s="300" t="s">
        <v>1171</v>
      </c>
      <c r="E163" s="300" t="s">
        <v>977</v>
      </c>
      <c r="F163" s="300"/>
      <c r="G163" s="301">
        <v>0</v>
      </c>
      <c r="H163" s="301">
        <v>0</v>
      </c>
      <c r="I163" s="301">
        <v>0</v>
      </c>
      <c r="J163" s="302">
        <v>0</v>
      </c>
      <c r="K163" s="302">
        <v>0</v>
      </c>
    </row>
    <row r="164" spans="1:11" ht="57" customHeight="1" x14ac:dyDescent="0.25">
      <c r="A164" s="299" t="s">
        <v>1246</v>
      </c>
      <c r="B164" s="300" t="s">
        <v>207</v>
      </c>
      <c r="C164" s="300" t="s">
        <v>1190</v>
      </c>
      <c r="D164" s="300" t="s">
        <v>1171</v>
      </c>
      <c r="E164" s="300" t="s">
        <v>978</v>
      </c>
      <c r="F164" s="300"/>
      <c r="G164" s="301">
        <v>0</v>
      </c>
      <c r="H164" s="301">
        <v>0</v>
      </c>
      <c r="I164" s="301">
        <v>0</v>
      </c>
      <c r="J164" s="302">
        <v>0</v>
      </c>
      <c r="K164" s="302">
        <v>0</v>
      </c>
    </row>
    <row r="165" spans="1:11" ht="45.75" customHeight="1" x14ac:dyDescent="0.25">
      <c r="A165" s="299" t="s">
        <v>1247</v>
      </c>
      <c r="B165" s="300" t="s">
        <v>207</v>
      </c>
      <c r="C165" s="300" t="s">
        <v>1190</v>
      </c>
      <c r="D165" s="300" t="s">
        <v>1171</v>
      </c>
      <c r="E165" s="300" t="s">
        <v>785</v>
      </c>
      <c r="F165" s="300"/>
      <c r="G165" s="301">
        <v>0</v>
      </c>
      <c r="H165" s="301">
        <v>0</v>
      </c>
      <c r="I165" s="301">
        <v>0</v>
      </c>
      <c r="J165" s="302">
        <v>0</v>
      </c>
      <c r="K165" s="302">
        <v>0</v>
      </c>
    </row>
    <row r="166" spans="1:11" ht="57" customHeight="1" x14ac:dyDescent="0.25">
      <c r="A166" s="299" t="s">
        <v>277</v>
      </c>
      <c r="B166" s="300" t="s">
        <v>207</v>
      </c>
      <c r="C166" s="300" t="s">
        <v>1190</v>
      </c>
      <c r="D166" s="300" t="s">
        <v>1171</v>
      </c>
      <c r="E166" s="300" t="s">
        <v>785</v>
      </c>
      <c r="F166" s="300" t="s">
        <v>278</v>
      </c>
      <c r="G166" s="301">
        <v>0</v>
      </c>
      <c r="H166" s="301">
        <v>0</v>
      </c>
      <c r="I166" s="301">
        <v>0</v>
      </c>
      <c r="J166" s="302">
        <v>0</v>
      </c>
      <c r="K166" s="302">
        <v>0</v>
      </c>
    </row>
    <row r="167" spans="1:11" ht="23.25" customHeight="1" x14ac:dyDescent="0.25">
      <c r="A167" s="299" t="s">
        <v>342</v>
      </c>
      <c r="B167" s="300" t="s">
        <v>207</v>
      </c>
      <c r="C167" s="300" t="s">
        <v>1190</v>
      </c>
      <c r="D167" s="300" t="s">
        <v>1171</v>
      </c>
      <c r="E167" s="300" t="s">
        <v>785</v>
      </c>
      <c r="F167" s="300" t="s">
        <v>343</v>
      </c>
      <c r="G167" s="301">
        <v>0</v>
      </c>
      <c r="H167" s="301">
        <v>0</v>
      </c>
      <c r="I167" s="301">
        <v>0</v>
      </c>
      <c r="J167" s="302">
        <v>0</v>
      </c>
      <c r="K167" s="302">
        <v>0</v>
      </c>
    </row>
    <row r="168" spans="1:11" ht="57" customHeight="1" x14ac:dyDescent="0.25">
      <c r="A168" s="299" t="s">
        <v>786</v>
      </c>
      <c r="B168" s="300" t="s">
        <v>207</v>
      </c>
      <c r="C168" s="300" t="s">
        <v>1190</v>
      </c>
      <c r="D168" s="300" t="s">
        <v>1171</v>
      </c>
      <c r="E168" s="300" t="s">
        <v>787</v>
      </c>
      <c r="F168" s="300"/>
      <c r="G168" s="301">
        <v>0</v>
      </c>
      <c r="H168" s="301">
        <v>0</v>
      </c>
      <c r="I168" s="301">
        <v>0</v>
      </c>
      <c r="J168" s="302">
        <v>0</v>
      </c>
      <c r="K168" s="302">
        <v>0</v>
      </c>
    </row>
    <row r="169" spans="1:11" ht="57" customHeight="1" x14ac:dyDescent="0.25">
      <c r="A169" s="299" t="s">
        <v>277</v>
      </c>
      <c r="B169" s="300" t="s">
        <v>207</v>
      </c>
      <c r="C169" s="300" t="s">
        <v>1190</v>
      </c>
      <c r="D169" s="300" t="s">
        <v>1171</v>
      </c>
      <c r="E169" s="300" t="s">
        <v>787</v>
      </c>
      <c r="F169" s="300" t="s">
        <v>278</v>
      </c>
      <c r="G169" s="301">
        <v>0</v>
      </c>
      <c r="H169" s="301">
        <v>0</v>
      </c>
      <c r="I169" s="301">
        <v>0</v>
      </c>
      <c r="J169" s="302">
        <v>0</v>
      </c>
      <c r="K169" s="302">
        <v>0</v>
      </c>
    </row>
    <row r="170" spans="1:11" ht="23.25" customHeight="1" x14ac:dyDescent="0.25">
      <c r="A170" s="299" t="s">
        <v>342</v>
      </c>
      <c r="B170" s="300" t="s">
        <v>207</v>
      </c>
      <c r="C170" s="300" t="s">
        <v>1190</v>
      </c>
      <c r="D170" s="300" t="s">
        <v>1171</v>
      </c>
      <c r="E170" s="300" t="s">
        <v>787</v>
      </c>
      <c r="F170" s="300" t="s">
        <v>343</v>
      </c>
      <c r="G170" s="301">
        <v>0</v>
      </c>
      <c r="H170" s="301">
        <v>0</v>
      </c>
      <c r="I170" s="301">
        <v>0</v>
      </c>
      <c r="J170" s="302">
        <v>0</v>
      </c>
      <c r="K170" s="302">
        <v>0</v>
      </c>
    </row>
    <row r="171" spans="1:11" ht="34.5" customHeight="1" x14ac:dyDescent="0.25">
      <c r="A171" s="299" t="s">
        <v>846</v>
      </c>
      <c r="B171" s="300" t="s">
        <v>207</v>
      </c>
      <c r="C171" s="300" t="s">
        <v>1190</v>
      </c>
      <c r="D171" s="300" t="s">
        <v>1171</v>
      </c>
      <c r="E171" s="300" t="s">
        <v>364</v>
      </c>
      <c r="F171" s="300"/>
      <c r="G171" s="301">
        <v>0</v>
      </c>
      <c r="H171" s="301">
        <v>0</v>
      </c>
      <c r="I171" s="301">
        <v>0</v>
      </c>
      <c r="J171" s="302">
        <v>0</v>
      </c>
      <c r="K171" s="302">
        <v>0</v>
      </c>
    </row>
    <row r="172" spans="1:11" ht="34.5" customHeight="1" x14ac:dyDescent="0.25">
      <c r="A172" s="299" t="s">
        <v>1773</v>
      </c>
      <c r="B172" s="300" t="s">
        <v>207</v>
      </c>
      <c r="C172" s="300" t="s">
        <v>1190</v>
      </c>
      <c r="D172" s="300" t="s">
        <v>1171</v>
      </c>
      <c r="E172" s="300" t="s">
        <v>365</v>
      </c>
      <c r="F172" s="300"/>
      <c r="G172" s="301">
        <v>0</v>
      </c>
      <c r="H172" s="301">
        <v>0</v>
      </c>
      <c r="I172" s="301">
        <v>0</v>
      </c>
      <c r="J172" s="302">
        <v>0</v>
      </c>
      <c r="K172" s="302">
        <v>0</v>
      </c>
    </row>
    <row r="173" spans="1:11" ht="79.5" customHeight="1" x14ac:dyDescent="0.25">
      <c r="A173" s="299" t="s">
        <v>990</v>
      </c>
      <c r="B173" s="300" t="s">
        <v>207</v>
      </c>
      <c r="C173" s="300" t="s">
        <v>1190</v>
      </c>
      <c r="D173" s="300" t="s">
        <v>1171</v>
      </c>
      <c r="E173" s="300" t="s">
        <v>366</v>
      </c>
      <c r="F173" s="300"/>
      <c r="G173" s="301">
        <v>0</v>
      </c>
      <c r="H173" s="301">
        <v>0</v>
      </c>
      <c r="I173" s="301">
        <v>0</v>
      </c>
      <c r="J173" s="302">
        <v>0</v>
      </c>
      <c r="K173" s="302">
        <v>0</v>
      </c>
    </row>
    <row r="174" spans="1:11" ht="113.25" customHeight="1" x14ac:dyDescent="0.25">
      <c r="A174" s="299" t="s">
        <v>814</v>
      </c>
      <c r="B174" s="300" t="s">
        <v>207</v>
      </c>
      <c r="C174" s="300" t="s">
        <v>1190</v>
      </c>
      <c r="D174" s="300" t="s">
        <v>1171</v>
      </c>
      <c r="E174" s="300" t="s">
        <v>815</v>
      </c>
      <c r="F174" s="300"/>
      <c r="G174" s="301">
        <v>0</v>
      </c>
      <c r="H174" s="301">
        <v>0</v>
      </c>
      <c r="I174" s="301">
        <v>0</v>
      </c>
      <c r="J174" s="302">
        <v>0</v>
      </c>
      <c r="K174" s="302">
        <v>0</v>
      </c>
    </row>
    <row r="175" spans="1:11" ht="57" customHeight="1" x14ac:dyDescent="0.25">
      <c r="A175" s="299" t="s">
        <v>277</v>
      </c>
      <c r="B175" s="300" t="s">
        <v>207</v>
      </c>
      <c r="C175" s="300" t="s">
        <v>1190</v>
      </c>
      <c r="D175" s="300" t="s">
        <v>1171</v>
      </c>
      <c r="E175" s="300" t="s">
        <v>815</v>
      </c>
      <c r="F175" s="300" t="s">
        <v>278</v>
      </c>
      <c r="G175" s="301">
        <v>0</v>
      </c>
      <c r="H175" s="301">
        <v>0</v>
      </c>
      <c r="I175" s="301">
        <v>0</v>
      </c>
      <c r="J175" s="302">
        <v>0</v>
      </c>
      <c r="K175" s="302">
        <v>0</v>
      </c>
    </row>
    <row r="176" spans="1:11" ht="23.25" customHeight="1" x14ac:dyDescent="0.25">
      <c r="A176" s="299" t="s">
        <v>279</v>
      </c>
      <c r="B176" s="300" t="s">
        <v>207</v>
      </c>
      <c r="C176" s="300" t="s">
        <v>1190</v>
      </c>
      <c r="D176" s="300" t="s">
        <v>1171</v>
      </c>
      <c r="E176" s="300" t="s">
        <v>815</v>
      </c>
      <c r="F176" s="300" t="s">
        <v>280</v>
      </c>
      <c r="G176" s="301">
        <v>0</v>
      </c>
      <c r="H176" s="301">
        <v>0</v>
      </c>
      <c r="I176" s="301">
        <v>0</v>
      </c>
      <c r="J176" s="302">
        <v>0</v>
      </c>
      <c r="K176" s="302">
        <v>0</v>
      </c>
    </row>
    <row r="177" spans="1:11" ht="57" customHeight="1" x14ac:dyDescent="0.25">
      <c r="A177" s="299" t="s">
        <v>890</v>
      </c>
      <c r="B177" s="300" t="s">
        <v>207</v>
      </c>
      <c r="C177" s="300" t="s">
        <v>1190</v>
      </c>
      <c r="D177" s="300" t="s">
        <v>1171</v>
      </c>
      <c r="E177" s="300" t="s">
        <v>385</v>
      </c>
      <c r="F177" s="300"/>
      <c r="G177" s="301">
        <v>2130000</v>
      </c>
      <c r="H177" s="301">
        <v>2130000</v>
      </c>
      <c r="I177" s="301">
        <v>2108694.0299999998</v>
      </c>
      <c r="J177" s="302">
        <v>98.999719718309848</v>
      </c>
      <c r="K177" s="302">
        <v>98.999719718309848</v>
      </c>
    </row>
    <row r="178" spans="1:11" ht="34.5" customHeight="1" x14ac:dyDescent="0.25">
      <c r="A178" s="299" t="s">
        <v>893</v>
      </c>
      <c r="B178" s="300" t="s">
        <v>207</v>
      </c>
      <c r="C178" s="300" t="s">
        <v>1190</v>
      </c>
      <c r="D178" s="300" t="s">
        <v>1171</v>
      </c>
      <c r="E178" s="300" t="s">
        <v>386</v>
      </c>
      <c r="F178" s="300"/>
      <c r="G178" s="301">
        <v>2130000</v>
      </c>
      <c r="H178" s="301">
        <v>2130000</v>
      </c>
      <c r="I178" s="301">
        <v>2108694.0299999998</v>
      </c>
      <c r="J178" s="302">
        <v>98.999719718309848</v>
      </c>
      <c r="K178" s="302">
        <v>98.999719718309848</v>
      </c>
    </row>
    <row r="179" spans="1:11" ht="79.5" customHeight="1" x14ac:dyDescent="0.25">
      <c r="A179" s="299" t="s">
        <v>300</v>
      </c>
      <c r="B179" s="300" t="s">
        <v>207</v>
      </c>
      <c r="C179" s="300" t="s">
        <v>1190</v>
      </c>
      <c r="D179" s="300" t="s">
        <v>1171</v>
      </c>
      <c r="E179" s="300" t="s">
        <v>897</v>
      </c>
      <c r="F179" s="300"/>
      <c r="G179" s="301">
        <v>2130000</v>
      </c>
      <c r="H179" s="301">
        <v>2130000</v>
      </c>
      <c r="I179" s="301">
        <v>2108694.0299999998</v>
      </c>
      <c r="J179" s="302">
        <v>98.999719718309848</v>
      </c>
      <c r="K179" s="302">
        <v>98.999719718309848</v>
      </c>
    </row>
    <row r="180" spans="1:11" ht="34.5" customHeight="1" x14ac:dyDescent="0.25">
      <c r="A180" s="299" t="s">
        <v>702</v>
      </c>
      <c r="B180" s="300" t="s">
        <v>207</v>
      </c>
      <c r="C180" s="300" t="s">
        <v>1190</v>
      </c>
      <c r="D180" s="300" t="s">
        <v>1171</v>
      </c>
      <c r="E180" s="300" t="s">
        <v>703</v>
      </c>
      <c r="F180" s="300"/>
      <c r="G180" s="301">
        <v>2130000</v>
      </c>
      <c r="H180" s="301">
        <v>2130000</v>
      </c>
      <c r="I180" s="301">
        <v>2108694.0299999998</v>
      </c>
      <c r="J180" s="302">
        <v>98.999719718309848</v>
      </c>
      <c r="K180" s="302">
        <v>98.999719718309848</v>
      </c>
    </row>
    <row r="181" spans="1:11" ht="57" customHeight="1" x14ac:dyDescent="0.25">
      <c r="A181" s="299" t="s">
        <v>277</v>
      </c>
      <c r="B181" s="300" t="s">
        <v>207</v>
      </c>
      <c r="C181" s="300" t="s">
        <v>1190</v>
      </c>
      <c r="D181" s="300" t="s">
        <v>1171</v>
      </c>
      <c r="E181" s="300" t="s">
        <v>703</v>
      </c>
      <c r="F181" s="300" t="s">
        <v>278</v>
      </c>
      <c r="G181" s="301">
        <v>2130000</v>
      </c>
      <c r="H181" s="301">
        <v>2130000</v>
      </c>
      <c r="I181" s="301">
        <v>2108694.0299999998</v>
      </c>
      <c r="J181" s="302">
        <v>98.999719718309848</v>
      </c>
      <c r="K181" s="302">
        <v>98.999719718309848</v>
      </c>
    </row>
    <row r="182" spans="1:11" ht="23.25" customHeight="1" x14ac:dyDescent="0.25">
      <c r="A182" s="299" t="s">
        <v>279</v>
      </c>
      <c r="B182" s="300" t="s">
        <v>207</v>
      </c>
      <c r="C182" s="300" t="s">
        <v>1190</v>
      </c>
      <c r="D182" s="300" t="s">
        <v>1171</v>
      </c>
      <c r="E182" s="300" t="s">
        <v>703</v>
      </c>
      <c r="F182" s="300" t="s">
        <v>280</v>
      </c>
      <c r="G182" s="301">
        <v>2130000</v>
      </c>
      <c r="H182" s="301">
        <v>2130000</v>
      </c>
      <c r="I182" s="301">
        <v>2108694.0299999998</v>
      </c>
      <c r="J182" s="302">
        <v>98.999719718309848</v>
      </c>
      <c r="K182" s="302">
        <v>98.999719718309848</v>
      </c>
    </row>
    <row r="183" spans="1:11" ht="23.25" customHeight="1" x14ac:dyDescent="0.25">
      <c r="A183" s="299" t="s">
        <v>342</v>
      </c>
      <c r="B183" s="300" t="s">
        <v>207</v>
      </c>
      <c r="C183" s="300" t="s">
        <v>1190</v>
      </c>
      <c r="D183" s="300" t="s">
        <v>1171</v>
      </c>
      <c r="E183" s="300" t="s">
        <v>703</v>
      </c>
      <c r="F183" s="300" t="s">
        <v>343</v>
      </c>
      <c r="G183" s="301">
        <v>0</v>
      </c>
      <c r="H183" s="301">
        <v>0</v>
      </c>
      <c r="I183" s="301">
        <v>0</v>
      </c>
      <c r="J183" s="302">
        <v>0</v>
      </c>
      <c r="K183" s="302">
        <v>0</v>
      </c>
    </row>
    <row r="184" spans="1:11" ht="23.25" customHeight="1" x14ac:dyDescent="0.25">
      <c r="A184" s="299" t="s">
        <v>375</v>
      </c>
      <c r="B184" s="300" t="s">
        <v>207</v>
      </c>
      <c r="C184" s="300" t="s">
        <v>1190</v>
      </c>
      <c r="D184" s="300" t="s">
        <v>1174</v>
      </c>
      <c r="E184" s="300"/>
      <c r="F184" s="300"/>
      <c r="G184" s="301">
        <v>31406900</v>
      </c>
      <c r="H184" s="301">
        <v>32703795</v>
      </c>
      <c r="I184" s="301">
        <v>27842986.649999999</v>
      </c>
      <c r="J184" s="302">
        <v>88.652451053749331</v>
      </c>
      <c r="K184" s="302">
        <v>85.136867602062694</v>
      </c>
    </row>
    <row r="185" spans="1:11" ht="23.25" customHeight="1" x14ac:dyDescent="0.25">
      <c r="A185" s="299" t="s">
        <v>1512</v>
      </c>
      <c r="B185" s="300" t="s">
        <v>207</v>
      </c>
      <c r="C185" s="300" t="s">
        <v>1190</v>
      </c>
      <c r="D185" s="300" t="s">
        <v>1174</v>
      </c>
      <c r="E185" s="300" t="s">
        <v>341</v>
      </c>
      <c r="F185" s="300"/>
      <c r="G185" s="301">
        <v>31406900</v>
      </c>
      <c r="H185" s="301">
        <v>32703795</v>
      </c>
      <c r="I185" s="301">
        <v>27842986.649999999</v>
      </c>
      <c r="J185" s="302">
        <v>88.652451053749331</v>
      </c>
      <c r="K185" s="302">
        <v>85.136867602062694</v>
      </c>
    </row>
    <row r="186" spans="1:11" ht="23.25" customHeight="1" x14ac:dyDescent="0.25">
      <c r="A186" s="299" t="s">
        <v>361</v>
      </c>
      <c r="B186" s="300" t="s">
        <v>207</v>
      </c>
      <c r="C186" s="300" t="s">
        <v>1190</v>
      </c>
      <c r="D186" s="300" t="s">
        <v>1174</v>
      </c>
      <c r="E186" s="300" t="s">
        <v>979</v>
      </c>
      <c r="F186" s="300"/>
      <c r="G186" s="301">
        <v>31406900</v>
      </c>
      <c r="H186" s="301">
        <v>32703795</v>
      </c>
      <c r="I186" s="301">
        <v>27842986.649999999</v>
      </c>
      <c r="J186" s="302">
        <v>88.652451053749331</v>
      </c>
      <c r="K186" s="302">
        <v>85.136867602062694</v>
      </c>
    </row>
    <row r="187" spans="1:11" ht="57" customHeight="1" x14ac:dyDescent="0.25">
      <c r="A187" s="299" t="s">
        <v>260</v>
      </c>
      <c r="B187" s="300" t="s">
        <v>207</v>
      </c>
      <c r="C187" s="300" t="s">
        <v>1190</v>
      </c>
      <c r="D187" s="300" t="s">
        <v>1174</v>
      </c>
      <c r="E187" s="300" t="s">
        <v>980</v>
      </c>
      <c r="F187" s="300"/>
      <c r="G187" s="301">
        <v>31406900</v>
      </c>
      <c r="H187" s="301">
        <v>32703795</v>
      </c>
      <c r="I187" s="301">
        <v>27842986.649999999</v>
      </c>
      <c r="J187" s="302">
        <v>88.652451053749331</v>
      </c>
      <c r="K187" s="302">
        <v>85.136867602062694</v>
      </c>
    </row>
    <row r="188" spans="1:11" ht="34.5" customHeight="1" x14ac:dyDescent="0.25">
      <c r="A188" s="299" t="s">
        <v>258</v>
      </c>
      <c r="B188" s="300" t="s">
        <v>207</v>
      </c>
      <c r="C188" s="300" t="s">
        <v>1190</v>
      </c>
      <c r="D188" s="300" t="s">
        <v>1174</v>
      </c>
      <c r="E188" s="300" t="s">
        <v>790</v>
      </c>
      <c r="F188" s="300"/>
      <c r="G188" s="301">
        <v>31406900</v>
      </c>
      <c r="H188" s="301">
        <v>32703795</v>
      </c>
      <c r="I188" s="301">
        <v>27842986.649999999</v>
      </c>
      <c r="J188" s="302">
        <v>88.652451053749331</v>
      </c>
      <c r="K188" s="302">
        <v>85.136867602062694</v>
      </c>
    </row>
    <row r="189" spans="1:11" ht="113.25" customHeight="1" x14ac:dyDescent="0.25">
      <c r="A189" s="299" t="s">
        <v>242</v>
      </c>
      <c r="B189" s="300" t="s">
        <v>207</v>
      </c>
      <c r="C189" s="300" t="s">
        <v>1190</v>
      </c>
      <c r="D189" s="300" t="s">
        <v>1174</v>
      </c>
      <c r="E189" s="300" t="s">
        <v>790</v>
      </c>
      <c r="F189" s="300" t="s">
        <v>218</v>
      </c>
      <c r="G189" s="301">
        <v>30154200</v>
      </c>
      <c r="H189" s="301">
        <v>31451095</v>
      </c>
      <c r="I189" s="301">
        <v>26856604.940000001</v>
      </c>
      <c r="J189" s="302">
        <v>89.064226343262305</v>
      </c>
      <c r="K189" s="302">
        <v>85.391637206908072</v>
      </c>
    </row>
    <row r="190" spans="1:11" ht="34.5" customHeight="1" x14ac:dyDescent="0.25">
      <c r="A190" s="299" t="s">
        <v>243</v>
      </c>
      <c r="B190" s="300" t="s">
        <v>207</v>
      </c>
      <c r="C190" s="300" t="s">
        <v>1190</v>
      </c>
      <c r="D190" s="300" t="s">
        <v>1174</v>
      </c>
      <c r="E190" s="300" t="s">
        <v>790</v>
      </c>
      <c r="F190" s="300" t="s">
        <v>220</v>
      </c>
      <c r="G190" s="301">
        <v>30154200</v>
      </c>
      <c r="H190" s="301">
        <v>31451095</v>
      </c>
      <c r="I190" s="301">
        <v>26856604.940000001</v>
      </c>
      <c r="J190" s="302">
        <v>89.064226343262305</v>
      </c>
      <c r="K190" s="302">
        <v>85.391637206908072</v>
      </c>
    </row>
    <row r="191" spans="1:11" ht="45.75" customHeight="1" x14ac:dyDescent="0.25">
      <c r="A191" s="299" t="s">
        <v>245</v>
      </c>
      <c r="B191" s="300" t="s">
        <v>207</v>
      </c>
      <c r="C191" s="300" t="s">
        <v>1190</v>
      </c>
      <c r="D191" s="300" t="s">
        <v>1174</v>
      </c>
      <c r="E191" s="300" t="s">
        <v>790</v>
      </c>
      <c r="F191" s="300" t="s">
        <v>246</v>
      </c>
      <c r="G191" s="301">
        <v>1252700</v>
      </c>
      <c r="H191" s="301">
        <v>1252700</v>
      </c>
      <c r="I191" s="301">
        <v>986381.71</v>
      </c>
      <c r="J191" s="302">
        <v>78.740457411990093</v>
      </c>
      <c r="K191" s="302">
        <v>78.740457411990093</v>
      </c>
    </row>
    <row r="192" spans="1:11" ht="45.75" customHeight="1" x14ac:dyDescent="0.25">
      <c r="A192" s="299" t="s">
        <v>247</v>
      </c>
      <c r="B192" s="300" t="s">
        <v>207</v>
      </c>
      <c r="C192" s="300" t="s">
        <v>1190</v>
      </c>
      <c r="D192" s="300" t="s">
        <v>1174</v>
      </c>
      <c r="E192" s="300" t="s">
        <v>790</v>
      </c>
      <c r="F192" s="300" t="s">
        <v>248</v>
      </c>
      <c r="G192" s="301">
        <v>1252700</v>
      </c>
      <c r="H192" s="301">
        <v>1252700</v>
      </c>
      <c r="I192" s="301">
        <v>986381.71</v>
      </c>
      <c r="J192" s="302">
        <v>78.740457411990093</v>
      </c>
      <c r="K192" s="302">
        <v>78.740457411990093</v>
      </c>
    </row>
    <row r="193" spans="1:11" ht="15" customHeight="1" x14ac:dyDescent="0.25">
      <c r="A193" s="299" t="s">
        <v>1423</v>
      </c>
      <c r="B193" s="300" t="s">
        <v>207</v>
      </c>
      <c r="C193" s="300" t="s">
        <v>1180</v>
      </c>
      <c r="D193" s="300"/>
      <c r="E193" s="300"/>
      <c r="F193" s="300"/>
      <c r="G193" s="301">
        <v>367265700</v>
      </c>
      <c r="H193" s="301">
        <v>400842791.91000003</v>
      </c>
      <c r="I193" s="301">
        <v>388667119.56999999</v>
      </c>
      <c r="J193" s="302">
        <v>105.82723068612179</v>
      </c>
      <c r="K193" s="302">
        <v>96.96248190419405</v>
      </c>
    </row>
    <row r="194" spans="1:11" ht="15" customHeight="1" x14ac:dyDescent="0.25">
      <c r="A194" s="299" t="s">
        <v>397</v>
      </c>
      <c r="B194" s="300" t="s">
        <v>207</v>
      </c>
      <c r="C194" s="300" t="s">
        <v>1180</v>
      </c>
      <c r="D194" s="300" t="s">
        <v>1171</v>
      </c>
      <c r="E194" s="300"/>
      <c r="F194" s="300"/>
      <c r="G194" s="301">
        <v>283796400</v>
      </c>
      <c r="H194" s="301">
        <v>303170654.20999998</v>
      </c>
      <c r="I194" s="301">
        <v>297104378.66000003</v>
      </c>
      <c r="J194" s="302">
        <v>104.68926972294224</v>
      </c>
      <c r="K194" s="302">
        <v>97.999055823589714</v>
      </c>
    </row>
    <row r="195" spans="1:11" ht="23.25" customHeight="1" x14ac:dyDescent="0.25">
      <c r="A195" s="299" t="s">
        <v>997</v>
      </c>
      <c r="B195" s="300" t="s">
        <v>207</v>
      </c>
      <c r="C195" s="300" t="s">
        <v>1180</v>
      </c>
      <c r="D195" s="300" t="s">
        <v>1171</v>
      </c>
      <c r="E195" s="300" t="s">
        <v>302</v>
      </c>
      <c r="F195" s="300"/>
      <c r="G195" s="301">
        <v>283796400</v>
      </c>
      <c r="H195" s="301">
        <v>303170654.20999998</v>
      </c>
      <c r="I195" s="301">
        <v>297104378.66000003</v>
      </c>
      <c r="J195" s="302">
        <v>104.68926972294224</v>
      </c>
      <c r="K195" s="302">
        <v>97.999055823589714</v>
      </c>
    </row>
    <row r="196" spans="1:11" ht="34.5" customHeight="1" x14ac:dyDescent="0.25">
      <c r="A196" s="299" t="s">
        <v>998</v>
      </c>
      <c r="B196" s="300" t="s">
        <v>207</v>
      </c>
      <c r="C196" s="300" t="s">
        <v>1180</v>
      </c>
      <c r="D196" s="300" t="s">
        <v>1171</v>
      </c>
      <c r="E196" s="300" t="s">
        <v>303</v>
      </c>
      <c r="F196" s="300"/>
      <c r="G196" s="301">
        <v>283796400</v>
      </c>
      <c r="H196" s="301">
        <v>303170654.20999998</v>
      </c>
      <c r="I196" s="301">
        <v>297104378.66000003</v>
      </c>
      <c r="J196" s="302">
        <v>104.68926972294224</v>
      </c>
      <c r="K196" s="302">
        <v>97.999055823589714</v>
      </c>
    </row>
    <row r="197" spans="1:11" ht="68.25" customHeight="1" x14ac:dyDescent="0.25">
      <c r="A197" s="299" t="s">
        <v>999</v>
      </c>
      <c r="B197" s="300" t="s">
        <v>207</v>
      </c>
      <c r="C197" s="300" t="s">
        <v>1180</v>
      </c>
      <c r="D197" s="300" t="s">
        <v>1171</v>
      </c>
      <c r="E197" s="300" t="s">
        <v>1000</v>
      </c>
      <c r="F197" s="300"/>
      <c r="G197" s="301">
        <v>228836400</v>
      </c>
      <c r="H197" s="301">
        <v>247331204.21000001</v>
      </c>
      <c r="I197" s="301">
        <v>241264937.24000001</v>
      </c>
      <c r="J197" s="302">
        <v>105.43118893672509</v>
      </c>
      <c r="K197" s="302">
        <v>97.547310300220204</v>
      </c>
    </row>
    <row r="198" spans="1:11" ht="68.25" customHeight="1" x14ac:dyDescent="0.25">
      <c r="A198" s="299" t="s">
        <v>1248</v>
      </c>
      <c r="B198" s="300" t="s">
        <v>207</v>
      </c>
      <c r="C198" s="300" t="s">
        <v>1180</v>
      </c>
      <c r="D198" s="300" t="s">
        <v>1171</v>
      </c>
      <c r="E198" s="300" t="s">
        <v>821</v>
      </c>
      <c r="F198" s="300"/>
      <c r="G198" s="301">
        <v>0</v>
      </c>
      <c r="H198" s="301">
        <v>7977800</v>
      </c>
      <c r="I198" s="301">
        <v>6457031.9500000002</v>
      </c>
      <c r="J198" s="302">
        <v>0</v>
      </c>
      <c r="K198" s="302">
        <v>80.937500940108805</v>
      </c>
    </row>
    <row r="199" spans="1:11" ht="57" customHeight="1" x14ac:dyDescent="0.25">
      <c r="A199" s="299" t="s">
        <v>277</v>
      </c>
      <c r="B199" s="300" t="s">
        <v>207</v>
      </c>
      <c r="C199" s="300" t="s">
        <v>1180</v>
      </c>
      <c r="D199" s="300" t="s">
        <v>1171</v>
      </c>
      <c r="E199" s="300" t="s">
        <v>821</v>
      </c>
      <c r="F199" s="300" t="s">
        <v>278</v>
      </c>
      <c r="G199" s="301">
        <v>0</v>
      </c>
      <c r="H199" s="301">
        <v>7977800</v>
      </c>
      <c r="I199" s="301">
        <v>6457031.9500000002</v>
      </c>
      <c r="J199" s="302">
        <v>0</v>
      </c>
      <c r="K199" s="302">
        <v>80.937500940108805</v>
      </c>
    </row>
    <row r="200" spans="1:11" ht="23.25" customHeight="1" x14ac:dyDescent="0.25">
      <c r="A200" s="299" t="s">
        <v>279</v>
      </c>
      <c r="B200" s="300" t="s">
        <v>207</v>
      </c>
      <c r="C200" s="300" t="s">
        <v>1180</v>
      </c>
      <c r="D200" s="300" t="s">
        <v>1171</v>
      </c>
      <c r="E200" s="300" t="s">
        <v>821</v>
      </c>
      <c r="F200" s="300" t="s">
        <v>280</v>
      </c>
      <c r="G200" s="301">
        <v>0</v>
      </c>
      <c r="H200" s="301">
        <v>7394800</v>
      </c>
      <c r="I200" s="301">
        <v>5987031.9500000002</v>
      </c>
      <c r="J200" s="302">
        <v>0</v>
      </c>
      <c r="K200" s="302">
        <v>80.962729891274961</v>
      </c>
    </row>
    <row r="201" spans="1:11" ht="23.25" customHeight="1" x14ac:dyDescent="0.25">
      <c r="A201" s="299" t="s">
        <v>342</v>
      </c>
      <c r="B201" s="300" t="s">
        <v>207</v>
      </c>
      <c r="C201" s="300" t="s">
        <v>1180</v>
      </c>
      <c r="D201" s="300" t="s">
        <v>1171</v>
      </c>
      <c r="E201" s="300" t="s">
        <v>821</v>
      </c>
      <c r="F201" s="300" t="s">
        <v>343</v>
      </c>
      <c r="G201" s="301">
        <v>0</v>
      </c>
      <c r="H201" s="301">
        <v>583000</v>
      </c>
      <c r="I201" s="301">
        <v>470000</v>
      </c>
      <c r="J201" s="302">
        <v>0</v>
      </c>
      <c r="K201" s="302">
        <v>80.617495711835332</v>
      </c>
    </row>
    <row r="202" spans="1:11" ht="45.75" customHeight="1" x14ac:dyDescent="0.25">
      <c r="A202" s="299" t="s">
        <v>822</v>
      </c>
      <c r="B202" s="300" t="s">
        <v>207</v>
      </c>
      <c r="C202" s="300" t="s">
        <v>1180</v>
      </c>
      <c r="D202" s="300" t="s">
        <v>1171</v>
      </c>
      <c r="E202" s="300" t="s">
        <v>823</v>
      </c>
      <c r="F202" s="300"/>
      <c r="G202" s="301">
        <v>3000000</v>
      </c>
      <c r="H202" s="301">
        <v>3000000</v>
      </c>
      <c r="I202" s="301">
        <v>2817583.76</v>
      </c>
      <c r="J202" s="302">
        <v>93.919458666666657</v>
      </c>
      <c r="K202" s="302">
        <v>93.919458666666657</v>
      </c>
    </row>
    <row r="203" spans="1:11" ht="57" customHeight="1" x14ac:dyDescent="0.25">
      <c r="A203" s="299" t="s">
        <v>277</v>
      </c>
      <c r="B203" s="300" t="s">
        <v>207</v>
      </c>
      <c r="C203" s="300" t="s">
        <v>1180</v>
      </c>
      <c r="D203" s="300" t="s">
        <v>1171</v>
      </c>
      <c r="E203" s="300" t="s">
        <v>823</v>
      </c>
      <c r="F203" s="300" t="s">
        <v>278</v>
      </c>
      <c r="G203" s="301">
        <v>3000000</v>
      </c>
      <c r="H203" s="301">
        <v>3000000</v>
      </c>
      <c r="I203" s="301">
        <v>2817583.76</v>
      </c>
      <c r="J203" s="302">
        <v>93.919458666666657</v>
      </c>
      <c r="K203" s="302">
        <v>93.919458666666657</v>
      </c>
    </row>
    <row r="204" spans="1:11" ht="23.25" customHeight="1" x14ac:dyDescent="0.25">
      <c r="A204" s="299" t="s">
        <v>279</v>
      </c>
      <c r="B204" s="300" t="s">
        <v>207</v>
      </c>
      <c r="C204" s="300" t="s">
        <v>1180</v>
      </c>
      <c r="D204" s="300" t="s">
        <v>1171</v>
      </c>
      <c r="E204" s="300" t="s">
        <v>823</v>
      </c>
      <c r="F204" s="300" t="s">
        <v>280</v>
      </c>
      <c r="G204" s="301">
        <v>3000000</v>
      </c>
      <c r="H204" s="301">
        <v>3000000</v>
      </c>
      <c r="I204" s="301">
        <v>2817583.76</v>
      </c>
      <c r="J204" s="302">
        <v>93.919458666666657</v>
      </c>
      <c r="K204" s="302">
        <v>93.919458666666657</v>
      </c>
    </row>
    <row r="205" spans="1:11" ht="102" customHeight="1" x14ac:dyDescent="0.25">
      <c r="A205" s="299" t="s">
        <v>1249</v>
      </c>
      <c r="B205" s="300" t="s">
        <v>207</v>
      </c>
      <c r="C205" s="300" t="s">
        <v>1180</v>
      </c>
      <c r="D205" s="300" t="s">
        <v>1171</v>
      </c>
      <c r="E205" s="300" t="s">
        <v>1250</v>
      </c>
      <c r="F205" s="300"/>
      <c r="G205" s="301">
        <v>35000000</v>
      </c>
      <c r="H205" s="301">
        <v>45000000</v>
      </c>
      <c r="I205" s="301">
        <v>44878751.840000004</v>
      </c>
      <c r="J205" s="302">
        <v>128.22500525714287</v>
      </c>
      <c r="K205" s="302">
        <v>99.730559644444455</v>
      </c>
    </row>
    <row r="206" spans="1:11" ht="57" customHeight="1" x14ac:dyDescent="0.25">
      <c r="A206" s="299" t="s">
        <v>277</v>
      </c>
      <c r="B206" s="300" t="s">
        <v>207</v>
      </c>
      <c r="C206" s="300" t="s">
        <v>1180</v>
      </c>
      <c r="D206" s="300" t="s">
        <v>1171</v>
      </c>
      <c r="E206" s="300" t="s">
        <v>1250</v>
      </c>
      <c r="F206" s="300" t="s">
        <v>278</v>
      </c>
      <c r="G206" s="301">
        <v>35000000</v>
      </c>
      <c r="H206" s="301">
        <v>45000000</v>
      </c>
      <c r="I206" s="301">
        <v>44878751.840000004</v>
      </c>
      <c r="J206" s="302">
        <v>128.22500525714287</v>
      </c>
      <c r="K206" s="302">
        <v>99.730559644444455</v>
      </c>
    </row>
    <row r="207" spans="1:11" ht="102" customHeight="1" x14ac:dyDescent="0.25">
      <c r="A207" s="299" t="s">
        <v>344</v>
      </c>
      <c r="B207" s="300" t="s">
        <v>207</v>
      </c>
      <c r="C207" s="300" t="s">
        <v>1180</v>
      </c>
      <c r="D207" s="300" t="s">
        <v>1171</v>
      </c>
      <c r="E207" s="300" t="s">
        <v>1250</v>
      </c>
      <c r="F207" s="300" t="s">
        <v>345</v>
      </c>
      <c r="G207" s="301">
        <v>35000000</v>
      </c>
      <c r="H207" s="301">
        <v>45000000</v>
      </c>
      <c r="I207" s="301">
        <v>44878751.840000004</v>
      </c>
      <c r="J207" s="302">
        <v>128.22500525714287</v>
      </c>
      <c r="K207" s="302">
        <v>99.730559644444455</v>
      </c>
    </row>
    <row r="208" spans="1:11" ht="68.25" customHeight="1" x14ac:dyDescent="0.25">
      <c r="A208" s="299" t="s">
        <v>824</v>
      </c>
      <c r="B208" s="300" t="s">
        <v>207</v>
      </c>
      <c r="C208" s="300" t="s">
        <v>1180</v>
      </c>
      <c r="D208" s="300" t="s">
        <v>1171</v>
      </c>
      <c r="E208" s="300" t="s">
        <v>825</v>
      </c>
      <c r="F208" s="300"/>
      <c r="G208" s="301">
        <v>190836400</v>
      </c>
      <c r="H208" s="301">
        <v>190879404.21000001</v>
      </c>
      <c r="I208" s="301">
        <v>186748672.27000001</v>
      </c>
      <c r="J208" s="302">
        <v>97.857993689883074</v>
      </c>
      <c r="K208" s="302">
        <v>97.835946755441725</v>
      </c>
    </row>
    <row r="209" spans="1:11" ht="57" customHeight="1" x14ac:dyDescent="0.25">
      <c r="A209" s="299" t="s">
        <v>277</v>
      </c>
      <c r="B209" s="300" t="s">
        <v>207</v>
      </c>
      <c r="C209" s="300" t="s">
        <v>1180</v>
      </c>
      <c r="D209" s="300" t="s">
        <v>1171</v>
      </c>
      <c r="E209" s="300" t="s">
        <v>825</v>
      </c>
      <c r="F209" s="300" t="s">
        <v>278</v>
      </c>
      <c r="G209" s="301">
        <v>190836400</v>
      </c>
      <c r="H209" s="301">
        <v>190879404.21000001</v>
      </c>
      <c r="I209" s="301">
        <v>186748672.27000001</v>
      </c>
      <c r="J209" s="302">
        <v>97.857993689883074</v>
      </c>
      <c r="K209" s="302">
        <v>97.835946755441725</v>
      </c>
    </row>
    <row r="210" spans="1:11" ht="23.25" customHeight="1" x14ac:dyDescent="0.25">
      <c r="A210" s="299" t="s">
        <v>279</v>
      </c>
      <c r="B210" s="300" t="s">
        <v>207</v>
      </c>
      <c r="C210" s="300" t="s">
        <v>1180</v>
      </c>
      <c r="D210" s="300" t="s">
        <v>1171</v>
      </c>
      <c r="E210" s="300" t="s">
        <v>825</v>
      </c>
      <c r="F210" s="300" t="s">
        <v>280</v>
      </c>
      <c r="G210" s="301">
        <v>70350200</v>
      </c>
      <c r="H210" s="301">
        <v>68369504.209999993</v>
      </c>
      <c r="I210" s="301">
        <v>64238772.270000003</v>
      </c>
      <c r="J210" s="302">
        <v>91.312849529923156</v>
      </c>
      <c r="K210" s="302">
        <v>93.958224521692799</v>
      </c>
    </row>
    <row r="211" spans="1:11" ht="23.25" customHeight="1" x14ac:dyDescent="0.25">
      <c r="A211" s="299" t="s">
        <v>342</v>
      </c>
      <c r="B211" s="300" t="s">
        <v>207</v>
      </c>
      <c r="C211" s="300" t="s">
        <v>1180</v>
      </c>
      <c r="D211" s="300" t="s">
        <v>1171</v>
      </c>
      <c r="E211" s="300" t="s">
        <v>825</v>
      </c>
      <c r="F211" s="300" t="s">
        <v>343</v>
      </c>
      <c r="G211" s="301">
        <v>120486200</v>
      </c>
      <c r="H211" s="301">
        <v>122509900</v>
      </c>
      <c r="I211" s="301">
        <v>122509900</v>
      </c>
      <c r="J211" s="302">
        <v>101.67961144097831</v>
      </c>
      <c r="K211" s="302">
        <v>100</v>
      </c>
    </row>
    <row r="212" spans="1:11" ht="57" customHeight="1" x14ac:dyDescent="0.25">
      <c r="A212" s="299" t="s">
        <v>1780</v>
      </c>
      <c r="B212" s="300" t="s">
        <v>207</v>
      </c>
      <c r="C212" s="300" t="s">
        <v>1180</v>
      </c>
      <c r="D212" s="300" t="s">
        <v>1171</v>
      </c>
      <c r="E212" s="300" t="s">
        <v>1839</v>
      </c>
      <c r="F212" s="300"/>
      <c r="G212" s="301">
        <v>0</v>
      </c>
      <c r="H212" s="301">
        <v>474000</v>
      </c>
      <c r="I212" s="301">
        <v>362897.42</v>
      </c>
      <c r="J212" s="302">
        <v>0</v>
      </c>
      <c r="K212" s="302">
        <v>76.560637130801695</v>
      </c>
    </row>
    <row r="213" spans="1:11" ht="57" customHeight="1" x14ac:dyDescent="0.25">
      <c r="A213" s="299" t="s">
        <v>277</v>
      </c>
      <c r="B213" s="300" t="s">
        <v>207</v>
      </c>
      <c r="C213" s="300" t="s">
        <v>1180</v>
      </c>
      <c r="D213" s="300" t="s">
        <v>1171</v>
      </c>
      <c r="E213" s="300" t="s">
        <v>1839</v>
      </c>
      <c r="F213" s="300" t="s">
        <v>278</v>
      </c>
      <c r="G213" s="301">
        <v>0</v>
      </c>
      <c r="H213" s="301">
        <v>474000</v>
      </c>
      <c r="I213" s="301">
        <v>362897.42</v>
      </c>
      <c r="J213" s="302">
        <v>0</v>
      </c>
      <c r="K213" s="302">
        <v>76.560637130801695</v>
      </c>
    </row>
    <row r="214" spans="1:11" ht="23.25" customHeight="1" x14ac:dyDescent="0.25">
      <c r="A214" s="299" t="s">
        <v>342</v>
      </c>
      <c r="B214" s="300" t="s">
        <v>207</v>
      </c>
      <c r="C214" s="300" t="s">
        <v>1180</v>
      </c>
      <c r="D214" s="300" t="s">
        <v>1171</v>
      </c>
      <c r="E214" s="300" t="s">
        <v>1839</v>
      </c>
      <c r="F214" s="300" t="s">
        <v>343</v>
      </c>
      <c r="G214" s="301">
        <v>0</v>
      </c>
      <c r="H214" s="301">
        <v>474000</v>
      </c>
      <c r="I214" s="301">
        <v>362897.42</v>
      </c>
      <c r="J214" s="302">
        <v>0</v>
      </c>
      <c r="K214" s="302">
        <v>76.560637130801695</v>
      </c>
    </row>
    <row r="215" spans="1:11" ht="23.25" customHeight="1" x14ac:dyDescent="0.25">
      <c r="A215" s="299" t="s">
        <v>1840</v>
      </c>
      <c r="B215" s="300" t="s">
        <v>207</v>
      </c>
      <c r="C215" s="300" t="s">
        <v>1180</v>
      </c>
      <c r="D215" s="300" t="s">
        <v>1171</v>
      </c>
      <c r="E215" s="300" t="s">
        <v>1841</v>
      </c>
      <c r="F215" s="300"/>
      <c r="G215" s="301">
        <v>54960000</v>
      </c>
      <c r="H215" s="301">
        <v>55839450</v>
      </c>
      <c r="I215" s="301">
        <v>55839441.420000002</v>
      </c>
      <c r="J215" s="302">
        <v>101.60014814410481</v>
      </c>
      <c r="K215" s="302">
        <v>99.999984634519151</v>
      </c>
    </row>
    <row r="216" spans="1:11" ht="45.75" customHeight="1" x14ac:dyDescent="0.25">
      <c r="A216" s="299" t="s">
        <v>1842</v>
      </c>
      <c r="B216" s="300" t="s">
        <v>207</v>
      </c>
      <c r="C216" s="300" t="s">
        <v>1180</v>
      </c>
      <c r="D216" s="300" t="s">
        <v>1171</v>
      </c>
      <c r="E216" s="300" t="s">
        <v>1843</v>
      </c>
      <c r="F216" s="300"/>
      <c r="G216" s="301">
        <v>54960000</v>
      </c>
      <c r="H216" s="301">
        <v>55839450</v>
      </c>
      <c r="I216" s="301">
        <v>55839441.420000002</v>
      </c>
      <c r="J216" s="302">
        <v>101.60014814410481</v>
      </c>
      <c r="K216" s="302">
        <v>99.999984634519151</v>
      </c>
    </row>
    <row r="217" spans="1:11" ht="57" customHeight="1" x14ac:dyDescent="0.25">
      <c r="A217" s="299" t="s">
        <v>277</v>
      </c>
      <c r="B217" s="300" t="s">
        <v>207</v>
      </c>
      <c r="C217" s="300" t="s">
        <v>1180</v>
      </c>
      <c r="D217" s="300" t="s">
        <v>1171</v>
      </c>
      <c r="E217" s="300" t="s">
        <v>1843</v>
      </c>
      <c r="F217" s="300" t="s">
        <v>278</v>
      </c>
      <c r="G217" s="301">
        <v>54960000</v>
      </c>
      <c r="H217" s="301">
        <v>55839450</v>
      </c>
      <c r="I217" s="301">
        <v>55839441.420000002</v>
      </c>
      <c r="J217" s="302">
        <v>101.60014814410481</v>
      </c>
      <c r="K217" s="302">
        <v>99.999984634519151</v>
      </c>
    </row>
    <row r="218" spans="1:11" ht="23.25" customHeight="1" x14ac:dyDescent="0.25">
      <c r="A218" s="299" t="s">
        <v>279</v>
      </c>
      <c r="B218" s="300" t="s">
        <v>207</v>
      </c>
      <c r="C218" s="300" t="s">
        <v>1180</v>
      </c>
      <c r="D218" s="300" t="s">
        <v>1171</v>
      </c>
      <c r="E218" s="300" t="s">
        <v>1843</v>
      </c>
      <c r="F218" s="300" t="s">
        <v>280</v>
      </c>
      <c r="G218" s="301">
        <v>54960000</v>
      </c>
      <c r="H218" s="301">
        <v>55839450</v>
      </c>
      <c r="I218" s="301">
        <v>55839441.420000002</v>
      </c>
      <c r="J218" s="302">
        <v>101.60014814410481</v>
      </c>
      <c r="K218" s="302">
        <v>99.999984634519151</v>
      </c>
    </row>
    <row r="219" spans="1:11" ht="23.25" customHeight="1" x14ac:dyDescent="0.25">
      <c r="A219" s="299" t="s">
        <v>361</v>
      </c>
      <c r="B219" s="300" t="s">
        <v>207</v>
      </c>
      <c r="C219" s="300" t="s">
        <v>1180</v>
      </c>
      <c r="D219" s="300" t="s">
        <v>1171</v>
      </c>
      <c r="E219" s="300" t="s">
        <v>334</v>
      </c>
      <c r="F219" s="300"/>
      <c r="G219" s="301">
        <v>0</v>
      </c>
      <c r="H219" s="301">
        <v>0</v>
      </c>
      <c r="I219" s="301">
        <v>0</v>
      </c>
      <c r="J219" s="302">
        <v>0</v>
      </c>
      <c r="K219" s="302">
        <v>0</v>
      </c>
    </row>
    <row r="220" spans="1:11" ht="57" customHeight="1" x14ac:dyDescent="0.25">
      <c r="A220" s="299" t="s">
        <v>260</v>
      </c>
      <c r="B220" s="300" t="s">
        <v>207</v>
      </c>
      <c r="C220" s="300" t="s">
        <v>1180</v>
      </c>
      <c r="D220" s="300" t="s">
        <v>1171</v>
      </c>
      <c r="E220" s="300" t="s">
        <v>335</v>
      </c>
      <c r="F220" s="300"/>
      <c r="G220" s="301">
        <v>0</v>
      </c>
      <c r="H220" s="301">
        <v>0</v>
      </c>
      <c r="I220" s="301">
        <v>0</v>
      </c>
      <c r="J220" s="302">
        <v>0</v>
      </c>
      <c r="K220" s="302">
        <v>0</v>
      </c>
    </row>
    <row r="221" spans="1:11" ht="68.25" customHeight="1" x14ac:dyDescent="0.25">
      <c r="A221" s="299" t="s">
        <v>826</v>
      </c>
      <c r="B221" s="300" t="s">
        <v>207</v>
      </c>
      <c r="C221" s="300" t="s">
        <v>1180</v>
      </c>
      <c r="D221" s="300" t="s">
        <v>1171</v>
      </c>
      <c r="E221" s="300" t="s">
        <v>827</v>
      </c>
      <c r="F221" s="300"/>
      <c r="G221" s="301">
        <v>0</v>
      </c>
      <c r="H221" s="301">
        <v>0</v>
      </c>
      <c r="I221" s="301">
        <v>0</v>
      </c>
      <c r="J221" s="302">
        <v>0</v>
      </c>
      <c r="K221" s="302">
        <v>0</v>
      </c>
    </row>
    <row r="222" spans="1:11" ht="57" customHeight="1" x14ac:dyDescent="0.25">
      <c r="A222" s="299" t="s">
        <v>277</v>
      </c>
      <c r="B222" s="300" t="s">
        <v>207</v>
      </c>
      <c r="C222" s="300" t="s">
        <v>1180</v>
      </c>
      <c r="D222" s="300" t="s">
        <v>1171</v>
      </c>
      <c r="E222" s="300" t="s">
        <v>827</v>
      </c>
      <c r="F222" s="300" t="s">
        <v>278</v>
      </c>
      <c r="G222" s="301">
        <v>0</v>
      </c>
      <c r="H222" s="301">
        <v>0</v>
      </c>
      <c r="I222" s="301">
        <v>0</v>
      </c>
      <c r="J222" s="302">
        <v>0</v>
      </c>
      <c r="K222" s="302">
        <v>0</v>
      </c>
    </row>
    <row r="223" spans="1:11" ht="23.25" customHeight="1" x14ac:dyDescent="0.25">
      <c r="A223" s="299" t="s">
        <v>279</v>
      </c>
      <c r="B223" s="300" t="s">
        <v>207</v>
      </c>
      <c r="C223" s="300" t="s">
        <v>1180</v>
      </c>
      <c r="D223" s="300" t="s">
        <v>1171</v>
      </c>
      <c r="E223" s="300" t="s">
        <v>827</v>
      </c>
      <c r="F223" s="300" t="s">
        <v>280</v>
      </c>
      <c r="G223" s="301">
        <v>0</v>
      </c>
      <c r="H223" s="301">
        <v>0</v>
      </c>
      <c r="I223" s="301">
        <v>0</v>
      </c>
      <c r="J223" s="302">
        <v>0</v>
      </c>
      <c r="K223" s="302">
        <v>0</v>
      </c>
    </row>
    <row r="224" spans="1:11" ht="15" customHeight="1" x14ac:dyDescent="0.25">
      <c r="A224" s="299" t="s">
        <v>1846</v>
      </c>
      <c r="B224" s="300" t="s">
        <v>207</v>
      </c>
      <c r="C224" s="300" t="s">
        <v>1180</v>
      </c>
      <c r="D224" s="300" t="s">
        <v>1173</v>
      </c>
      <c r="E224" s="300"/>
      <c r="F224" s="300"/>
      <c r="G224" s="301">
        <v>83469300</v>
      </c>
      <c r="H224" s="301">
        <v>97672137.700000003</v>
      </c>
      <c r="I224" s="301">
        <v>91562740.909999996</v>
      </c>
      <c r="J224" s="302">
        <v>109.69630859489656</v>
      </c>
      <c r="K224" s="302">
        <v>93.744995314052588</v>
      </c>
    </row>
    <row r="225" spans="1:11" ht="23.25" customHeight="1" x14ac:dyDescent="0.25">
      <c r="A225" s="299" t="s">
        <v>997</v>
      </c>
      <c r="B225" s="300" t="s">
        <v>207</v>
      </c>
      <c r="C225" s="300" t="s">
        <v>1180</v>
      </c>
      <c r="D225" s="300" t="s">
        <v>1173</v>
      </c>
      <c r="E225" s="300" t="s">
        <v>302</v>
      </c>
      <c r="F225" s="300"/>
      <c r="G225" s="301">
        <v>83469300</v>
      </c>
      <c r="H225" s="301">
        <v>97672137.700000003</v>
      </c>
      <c r="I225" s="301">
        <v>91562740.909999996</v>
      </c>
      <c r="J225" s="302">
        <v>109.69630859489656</v>
      </c>
      <c r="K225" s="302">
        <v>93.744995314052588</v>
      </c>
    </row>
    <row r="226" spans="1:11" ht="23.25" customHeight="1" x14ac:dyDescent="0.25">
      <c r="A226" s="299" t="s">
        <v>1001</v>
      </c>
      <c r="B226" s="300" t="s">
        <v>207</v>
      </c>
      <c r="C226" s="300" t="s">
        <v>1180</v>
      </c>
      <c r="D226" s="300" t="s">
        <v>1173</v>
      </c>
      <c r="E226" s="300" t="s">
        <v>1847</v>
      </c>
      <c r="F226" s="300"/>
      <c r="G226" s="301">
        <v>83469300</v>
      </c>
      <c r="H226" s="301">
        <v>97672137.700000003</v>
      </c>
      <c r="I226" s="301">
        <v>91562740.909999996</v>
      </c>
      <c r="J226" s="302">
        <v>109.69630859489656</v>
      </c>
      <c r="K226" s="302">
        <v>93.744995314052588</v>
      </c>
    </row>
    <row r="227" spans="1:11" ht="34.5" customHeight="1" x14ac:dyDescent="0.25">
      <c r="A227" s="299" t="s">
        <v>1848</v>
      </c>
      <c r="B227" s="300" t="s">
        <v>207</v>
      </c>
      <c r="C227" s="300" t="s">
        <v>1180</v>
      </c>
      <c r="D227" s="300" t="s">
        <v>1173</v>
      </c>
      <c r="E227" s="300" t="s">
        <v>1849</v>
      </c>
      <c r="F227" s="300"/>
      <c r="G227" s="301">
        <v>83469300</v>
      </c>
      <c r="H227" s="301">
        <v>92774300</v>
      </c>
      <c r="I227" s="301">
        <v>86889594.780000001</v>
      </c>
      <c r="J227" s="302">
        <v>104.09766798092232</v>
      </c>
      <c r="K227" s="302">
        <v>93.656966185678584</v>
      </c>
    </row>
    <row r="228" spans="1:11" ht="68.25" customHeight="1" x14ac:dyDescent="0.25">
      <c r="A228" s="299" t="s">
        <v>1850</v>
      </c>
      <c r="B228" s="300" t="s">
        <v>207</v>
      </c>
      <c r="C228" s="300" t="s">
        <v>1180</v>
      </c>
      <c r="D228" s="300" t="s">
        <v>1173</v>
      </c>
      <c r="E228" s="300" t="s">
        <v>1851</v>
      </c>
      <c r="F228" s="300"/>
      <c r="G228" s="301">
        <v>83469300</v>
      </c>
      <c r="H228" s="301">
        <v>92774300</v>
      </c>
      <c r="I228" s="301">
        <v>86889594.780000001</v>
      </c>
      <c r="J228" s="302">
        <v>104.09766798092232</v>
      </c>
      <c r="K228" s="302">
        <v>93.656966185678584</v>
      </c>
    </row>
    <row r="229" spans="1:11" ht="57" customHeight="1" x14ac:dyDescent="0.25">
      <c r="A229" s="299" t="s">
        <v>277</v>
      </c>
      <c r="B229" s="300" t="s">
        <v>207</v>
      </c>
      <c r="C229" s="300" t="s">
        <v>1180</v>
      </c>
      <c r="D229" s="300" t="s">
        <v>1173</v>
      </c>
      <c r="E229" s="300" t="s">
        <v>1851</v>
      </c>
      <c r="F229" s="300" t="s">
        <v>278</v>
      </c>
      <c r="G229" s="301">
        <v>83469300</v>
      </c>
      <c r="H229" s="301">
        <v>92774300</v>
      </c>
      <c r="I229" s="301">
        <v>86889594.780000001</v>
      </c>
      <c r="J229" s="302">
        <v>104.09766798092232</v>
      </c>
      <c r="K229" s="302">
        <v>93.656966185678584</v>
      </c>
    </row>
    <row r="230" spans="1:11" ht="23.25" customHeight="1" x14ac:dyDescent="0.25">
      <c r="A230" s="299" t="s">
        <v>279</v>
      </c>
      <c r="B230" s="300" t="s">
        <v>207</v>
      </c>
      <c r="C230" s="300" t="s">
        <v>1180</v>
      </c>
      <c r="D230" s="300" t="s">
        <v>1173</v>
      </c>
      <c r="E230" s="300" t="s">
        <v>1851</v>
      </c>
      <c r="F230" s="300" t="s">
        <v>280</v>
      </c>
      <c r="G230" s="301">
        <v>83469300</v>
      </c>
      <c r="H230" s="301">
        <v>92774300</v>
      </c>
      <c r="I230" s="301">
        <v>86889594.780000001</v>
      </c>
      <c r="J230" s="302">
        <v>104.09766798092232</v>
      </c>
      <c r="K230" s="302">
        <v>93.656966185678584</v>
      </c>
    </row>
    <row r="231" spans="1:11" ht="79.5" customHeight="1" x14ac:dyDescent="0.25">
      <c r="A231" s="299" t="s">
        <v>1852</v>
      </c>
      <c r="B231" s="300" t="s">
        <v>207</v>
      </c>
      <c r="C231" s="300" t="s">
        <v>1180</v>
      </c>
      <c r="D231" s="300" t="s">
        <v>1173</v>
      </c>
      <c r="E231" s="300" t="s">
        <v>1853</v>
      </c>
      <c r="F231" s="300"/>
      <c r="G231" s="301">
        <v>0</v>
      </c>
      <c r="H231" s="301">
        <v>1601000</v>
      </c>
      <c r="I231" s="301">
        <v>1376308.43</v>
      </c>
      <c r="J231" s="302">
        <v>0</v>
      </c>
      <c r="K231" s="302">
        <v>85.965548407245464</v>
      </c>
    </row>
    <row r="232" spans="1:11" ht="90.75" customHeight="1" x14ac:dyDescent="0.25">
      <c r="A232" s="299" t="s">
        <v>1854</v>
      </c>
      <c r="B232" s="300" t="s">
        <v>207</v>
      </c>
      <c r="C232" s="300" t="s">
        <v>1180</v>
      </c>
      <c r="D232" s="300" t="s">
        <v>1173</v>
      </c>
      <c r="E232" s="300" t="s">
        <v>1855</v>
      </c>
      <c r="F232" s="300"/>
      <c r="G232" s="301">
        <v>0</v>
      </c>
      <c r="H232" s="301">
        <v>1601000</v>
      </c>
      <c r="I232" s="301">
        <v>1376308.43</v>
      </c>
      <c r="J232" s="302">
        <v>0</v>
      </c>
      <c r="K232" s="302">
        <v>85.965548407245464</v>
      </c>
    </row>
    <row r="233" spans="1:11" ht="57" customHeight="1" x14ac:dyDescent="0.25">
      <c r="A233" s="299" t="s">
        <v>277</v>
      </c>
      <c r="B233" s="300" t="s">
        <v>207</v>
      </c>
      <c r="C233" s="300" t="s">
        <v>1180</v>
      </c>
      <c r="D233" s="300" t="s">
        <v>1173</v>
      </c>
      <c r="E233" s="300" t="s">
        <v>1855</v>
      </c>
      <c r="F233" s="300" t="s">
        <v>278</v>
      </c>
      <c r="G233" s="301">
        <v>0</v>
      </c>
      <c r="H233" s="301">
        <v>1601000</v>
      </c>
      <c r="I233" s="301">
        <v>1376308.43</v>
      </c>
      <c r="J233" s="302">
        <v>0</v>
      </c>
      <c r="K233" s="302">
        <v>85.965548407245464</v>
      </c>
    </row>
    <row r="234" spans="1:11" ht="23.25" customHeight="1" x14ac:dyDescent="0.25">
      <c r="A234" s="299" t="s">
        <v>279</v>
      </c>
      <c r="B234" s="300" t="s">
        <v>207</v>
      </c>
      <c r="C234" s="300" t="s">
        <v>1180</v>
      </c>
      <c r="D234" s="300" t="s">
        <v>1173</v>
      </c>
      <c r="E234" s="300" t="s">
        <v>1855</v>
      </c>
      <c r="F234" s="300" t="s">
        <v>280</v>
      </c>
      <c r="G234" s="301">
        <v>0</v>
      </c>
      <c r="H234" s="301">
        <v>1601000</v>
      </c>
      <c r="I234" s="301">
        <v>1376308.43</v>
      </c>
      <c r="J234" s="302">
        <v>0</v>
      </c>
      <c r="K234" s="302">
        <v>85.965548407245464</v>
      </c>
    </row>
    <row r="235" spans="1:11" ht="23.25" customHeight="1" x14ac:dyDescent="0.25">
      <c r="A235" s="299" t="s">
        <v>399</v>
      </c>
      <c r="B235" s="300" t="s">
        <v>207</v>
      </c>
      <c r="C235" s="300" t="s">
        <v>1180</v>
      </c>
      <c r="D235" s="300" t="s">
        <v>1173</v>
      </c>
      <c r="E235" s="300" t="s">
        <v>1856</v>
      </c>
      <c r="F235" s="300"/>
      <c r="G235" s="301">
        <v>0</v>
      </c>
      <c r="H235" s="301">
        <v>3296837.7</v>
      </c>
      <c r="I235" s="301">
        <v>3296837.7</v>
      </c>
      <c r="J235" s="302">
        <v>0</v>
      </c>
      <c r="K235" s="302">
        <v>100</v>
      </c>
    </row>
    <row r="236" spans="1:11" ht="135.75" customHeight="1" x14ac:dyDescent="0.25">
      <c r="A236" s="299" t="s">
        <v>1857</v>
      </c>
      <c r="B236" s="300" t="s">
        <v>207</v>
      </c>
      <c r="C236" s="300" t="s">
        <v>1180</v>
      </c>
      <c r="D236" s="300" t="s">
        <v>1173</v>
      </c>
      <c r="E236" s="300" t="s">
        <v>1858</v>
      </c>
      <c r="F236" s="300"/>
      <c r="G236" s="301">
        <v>0</v>
      </c>
      <c r="H236" s="301">
        <v>3296837.7</v>
      </c>
      <c r="I236" s="301">
        <v>3296837.7</v>
      </c>
      <c r="J236" s="302">
        <v>0</v>
      </c>
      <c r="K236" s="302">
        <v>100</v>
      </c>
    </row>
    <row r="237" spans="1:11" ht="57" customHeight="1" x14ac:dyDescent="0.25">
      <c r="A237" s="299" t="s">
        <v>277</v>
      </c>
      <c r="B237" s="300" t="s">
        <v>207</v>
      </c>
      <c r="C237" s="300" t="s">
        <v>1180</v>
      </c>
      <c r="D237" s="300" t="s">
        <v>1173</v>
      </c>
      <c r="E237" s="300" t="s">
        <v>1858</v>
      </c>
      <c r="F237" s="300" t="s">
        <v>278</v>
      </c>
      <c r="G237" s="301">
        <v>0</v>
      </c>
      <c r="H237" s="301">
        <v>3296837.7</v>
      </c>
      <c r="I237" s="301">
        <v>3296837.7</v>
      </c>
      <c r="J237" s="302">
        <v>0</v>
      </c>
      <c r="K237" s="302">
        <v>100</v>
      </c>
    </row>
    <row r="238" spans="1:11" ht="23.25" customHeight="1" x14ac:dyDescent="0.25">
      <c r="A238" s="299" t="s">
        <v>279</v>
      </c>
      <c r="B238" s="300" t="s">
        <v>207</v>
      </c>
      <c r="C238" s="300" t="s">
        <v>1180</v>
      </c>
      <c r="D238" s="300" t="s">
        <v>1173</v>
      </c>
      <c r="E238" s="300" t="s">
        <v>1858</v>
      </c>
      <c r="F238" s="300" t="s">
        <v>280</v>
      </c>
      <c r="G238" s="301">
        <v>0</v>
      </c>
      <c r="H238" s="301">
        <v>3296837.7</v>
      </c>
      <c r="I238" s="301">
        <v>3296837.7</v>
      </c>
      <c r="J238" s="302">
        <v>0</v>
      </c>
      <c r="K238" s="302">
        <v>100</v>
      </c>
    </row>
    <row r="239" spans="1:11" ht="45.75" customHeight="1" x14ac:dyDescent="0.25">
      <c r="A239" s="310" t="s">
        <v>407</v>
      </c>
      <c r="B239" s="311" t="s">
        <v>208</v>
      </c>
      <c r="C239" s="311"/>
      <c r="D239" s="311"/>
      <c r="E239" s="311"/>
      <c r="F239" s="311"/>
      <c r="G239" s="312">
        <v>7162740754.0299997</v>
      </c>
      <c r="H239" s="312">
        <v>7174765902.4899998</v>
      </c>
      <c r="I239" s="312">
        <v>6728801423.1199999</v>
      </c>
      <c r="J239" s="313">
        <v>93.941713852119364</v>
      </c>
      <c r="K239" s="313">
        <v>93.784264386727543</v>
      </c>
    </row>
    <row r="240" spans="1:11" ht="23.25" customHeight="1" x14ac:dyDescent="0.25">
      <c r="A240" s="299" t="s">
        <v>1302</v>
      </c>
      <c r="B240" s="300" t="s">
        <v>208</v>
      </c>
      <c r="C240" s="300" t="s">
        <v>1171</v>
      </c>
      <c r="D240" s="300"/>
      <c r="E240" s="300"/>
      <c r="F240" s="300"/>
      <c r="G240" s="301">
        <v>1384186200</v>
      </c>
      <c r="H240" s="301">
        <v>1351935783.1600001</v>
      </c>
      <c r="I240" s="301">
        <v>1314166854.28</v>
      </c>
      <c r="J240" s="302">
        <v>94.941479280749945</v>
      </c>
      <c r="K240" s="302">
        <v>97.206307477732452</v>
      </c>
    </row>
    <row r="241" spans="1:11" ht="45.75" customHeight="1" x14ac:dyDescent="0.25">
      <c r="A241" s="299" t="s">
        <v>240</v>
      </c>
      <c r="B241" s="300" t="s">
        <v>208</v>
      </c>
      <c r="C241" s="300" t="s">
        <v>1171</v>
      </c>
      <c r="D241" s="300" t="s">
        <v>1172</v>
      </c>
      <c r="E241" s="300"/>
      <c r="F241" s="300"/>
      <c r="G241" s="301">
        <v>4951000</v>
      </c>
      <c r="H241" s="301">
        <v>7020213</v>
      </c>
      <c r="I241" s="301">
        <v>6652651.0300000003</v>
      </c>
      <c r="J241" s="302">
        <v>134.36984508180166</v>
      </c>
      <c r="K241" s="302">
        <v>94.764233364429259</v>
      </c>
    </row>
    <row r="242" spans="1:11" ht="45.75" customHeight="1" x14ac:dyDescent="0.25">
      <c r="A242" s="299" t="s">
        <v>832</v>
      </c>
      <c r="B242" s="300" t="s">
        <v>208</v>
      </c>
      <c r="C242" s="300" t="s">
        <v>1171</v>
      </c>
      <c r="D242" s="300" t="s">
        <v>1172</v>
      </c>
      <c r="E242" s="300" t="s">
        <v>291</v>
      </c>
      <c r="F242" s="300"/>
      <c r="G242" s="301">
        <v>4951000</v>
      </c>
      <c r="H242" s="301">
        <v>7020213</v>
      </c>
      <c r="I242" s="301">
        <v>6652651.0300000003</v>
      </c>
      <c r="J242" s="302">
        <v>134.36984508180166</v>
      </c>
      <c r="K242" s="302">
        <v>94.764233364429259</v>
      </c>
    </row>
    <row r="243" spans="1:11" ht="23.25" customHeight="1" x14ac:dyDescent="0.25">
      <c r="A243" s="299" t="s">
        <v>361</v>
      </c>
      <c r="B243" s="300" t="s">
        <v>208</v>
      </c>
      <c r="C243" s="300" t="s">
        <v>1171</v>
      </c>
      <c r="D243" s="300" t="s">
        <v>1172</v>
      </c>
      <c r="E243" s="300" t="s">
        <v>833</v>
      </c>
      <c r="F243" s="300"/>
      <c r="G243" s="301">
        <v>4951000</v>
      </c>
      <c r="H243" s="301">
        <v>7020213</v>
      </c>
      <c r="I243" s="301">
        <v>6652651.0300000003</v>
      </c>
      <c r="J243" s="302">
        <v>134.36984508180166</v>
      </c>
      <c r="K243" s="302">
        <v>94.764233364429259</v>
      </c>
    </row>
    <row r="244" spans="1:11" ht="57" customHeight="1" x14ac:dyDescent="0.25">
      <c r="A244" s="299" t="s">
        <v>260</v>
      </c>
      <c r="B244" s="300" t="s">
        <v>208</v>
      </c>
      <c r="C244" s="300" t="s">
        <v>1171</v>
      </c>
      <c r="D244" s="300" t="s">
        <v>1172</v>
      </c>
      <c r="E244" s="300" t="s">
        <v>834</v>
      </c>
      <c r="F244" s="300"/>
      <c r="G244" s="301">
        <v>4951000</v>
      </c>
      <c r="H244" s="301">
        <v>7020213</v>
      </c>
      <c r="I244" s="301">
        <v>6652651.0300000003</v>
      </c>
      <c r="J244" s="302">
        <v>134.36984508180166</v>
      </c>
      <c r="K244" s="302">
        <v>94.764233364429259</v>
      </c>
    </row>
    <row r="245" spans="1:11" ht="23.25" customHeight="1" x14ac:dyDescent="0.25">
      <c r="A245" s="299" t="s">
        <v>610</v>
      </c>
      <c r="B245" s="300" t="s">
        <v>208</v>
      </c>
      <c r="C245" s="300" t="s">
        <v>1171</v>
      </c>
      <c r="D245" s="300" t="s">
        <v>1172</v>
      </c>
      <c r="E245" s="300" t="s">
        <v>611</v>
      </c>
      <c r="F245" s="300"/>
      <c r="G245" s="301">
        <v>4951000</v>
      </c>
      <c r="H245" s="301">
        <v>7020213</v>
      </c>
      <c r="I245" s="301">
        <v>6652651.0300000003</v>
      </c>
      <c r="J245" s="302">
        <v>134.36984508180166</v>
      </c>
      <c r="K245" s="302">
        <v>94.764233364429259</v>
      </c>
    </row>
    <row r="246" spans="1:11" ht="113.25" customHeight="1" x14ac:dyDescent="0.25">
      <c r="A246" s="299" t="s">
        <v>242</v>
      </c>
      <c r="B246" s="300" t="s">
        <v>208</v>
      </c>
      <c r="C246" s="300" t="s">
        <v>1171</v>
      </c>
      <c r="D246" s="300" t="s">
        <v>1172</v>
      </c>
      <c r="E246" s="300" t="s">
        <v>611</v>
      </c>
      <c r="F246" s="300" t="s">
        <v>218</v>
      </c>
      <c r="G246" s="301">
        <v>4951000</v>
      </c>
      <c r="H246" s="301">
        <v>7020213</v>
      </c>
      <c r="I246" s="301">
        <v>6652651.0300000003</v>
      </c>
      <c r="J246" s="302">
        <v>134.36984508180166</v>
      </c>
      <c r="K246" s="302">
        <v>94.764233364429259</v>
      </c>
    </row>
    <row r="247" spans="1:11" ht="34.5" customHeight="1" x14ac:dyDescent="0.25">
      <c r="A247" s="299" t="s">
        <v>243</v>
      </c>
      <c r="B247" s="300" t="s">
        <v>208</v>
      </c>
      <c r="C247" s="300" t="s">
        <v>1171</v>
      </c>
      <c r="D247" s="300" t="s">
        <v>1172</v>
      </c>
      <c r="E247" s="300" t="s">
        <v>611</v>
      </c>
      <c r="F247" s="300" t="s">
        <v>220</v>
      </c>
      <c r="G247" s="301">
        <v>4951000</v>
      </c>
      <c r="H247" s="301">
        <v>7020213</v>
      </c>
      <c r="I247" s="301">
        <v>6652651.0300000003</v>
      </c>
      <c r="J247" s="302">
        <v>134.36984508180166</v>
      </c>
      <c r="K247" s="302">
        <v>94.764233364429259</v>
      </c>
    </row>
    <row r="248" spans="1:11" ht="90.75" customHeight="1" x14ac:dyDescent="0.25">
      <c r="A248" s="299" t="s">
        <v>253</v>
      </c>
      <c r="B248" s="300" t="s">
        <v>208</v>
      </c>
      <c r="C248" s="300" t="s">
        <v>1171</v>
      </c>
      <c r="D248" s="300" t="s">
        <v>1174</v>
      </c>
      <c r="E248" s="300"/>
      <c r="F248" s="300"/>
      <c r="G248" s="301">
        <v>519323300</v>
      </c>
      <c r="H248" s="301">
        <v>558573886.49000001</v>
      </c>
      <c r="I248" s="301">
        <v>544226557.04999995</v>
      </c>
      <c r="J248" s="302">
        <v>104.79532827623947</v>
      </c>
      <c r="K248" s="302">
        <v>97.431435699553262</v>
      </c>
    </row>
    <row r="249" spans="1:11" ht="23.25" customHeight="1" x14ac:dyDescent="0.25">
      <c r="A249" s="299" t="s">
        <v>1512</v>
      </c>
      <c r="B249" s="300" t="s">
        <v>208</v>
      </c>
      <c r="C249" s="300" t="s">
        <v>1171</v>
      </c>
      <c r="D249" s="300" t="s">
        <v>1174</v>
      </c>
      <c r="E249" s="300" t="s">
        <v>341</v>
      </c>
      <c r="F249" s="300"/>
      <c r="G249" s="301">
        <v>7910800</v>
      </c>
      <c r="H249" s="301">
        <v>0</v>
      </c>
      <c r="I249" s="301">
        <v>0</v>
      </c>
      <c r="J249" s="302">
        <v>0</v>
      </c>
      <c r="K249" s="302">
        <v>0</v>
      </c>
    </row>
    <row r="250" spans="1:11" ht="23.25" customHeight="1" x14ac:dyDescent="0.25">
      <c r="A250" s="299" t="s">
        <v>1513</v>
      </c>
      <c r="B250" s="300" t="s">
        <v>208</v>
      </c>
      <c r="C250" s="300" t="s">
        <v>1171</v>
      </c>
      <c r="D250" s="300" t="s">
        <v>1174</v>
      </c>
      <c r="E250" s="300" t="s">
        <v>838</v>
      </c>
      <c r="F250" s="300"/>
      <c r="G250" s="301">
        <v>0</v>
      </c>
      <c r="H250" s="301">
        <v>0</v>
      </c>
      <c r="I250" s="301">
        <v>0</v>
      </c>
      <c r="J250" s="302">
        <v>0</v>
      </c>
      <c r="K250" s="302">
        <v>0</v>
      </c>
    </row>
    <row r="251" spans="1:11" ht="45.75" customHeight="1" x14ac:dyDescent="0.25">
      <c r="A251" s="299" t="s">
        <v>1514</v>
      </c>
      <c r="B251" s="300" t="s">
        <v>208</v>
      </c>
      <c r="C251" s="300" t="s">
        <v>1171</v>
      </c>
      <c r="D251" s="300" t="s">
        <v>1174</v>
      </c>
      <c r="E251" s="300" t="s">
        <v>840</v>
      </c>
      <c r="F251" s="300"/>
      <c r="G251" s="301">
        <v>0</v>
      </c>
      <c r="H251" s="301">
        <v>0</v>
      </c>
      <c r="I251" s="301">
        <v>0</v>
      </c>
      <c r="J251" s="302">
        <v>0</v>
      </c>
      <c r="K251" s="302">
        <v>0</v>
      </c>
    </row>
    <row r="252" spans="1:11" ht="45.75" customHeight="1" x14ac:dyDescent="0.25">
      <c r="A252" s="299" t="s">
        <v>616</v>
      </c>
      <c r="B252" s="300" t="s">
        <v>208</v>
      </c>
      <c r="C252" s="300" t="s">
        <v>1171</v>
      </c>
      <c r="D252" s="300" t="s">
        <v>1174</v>
      </c>
      <c r="E252" s="300" t="s">
        <v>617</v>
      </c>
      <c r="F252" s="300"/>
      <c r="G252" s="301">
        <v>0</v>
      </c>
      <c r="H252" s="301">
        <v>0</v>
      </c>
      <c r="I252" s="301">
        <v>0</v>
      </c>
      <c r="J252" s="302">
        <v>0</v>
      </c>
      <c r="K252" s="302">
        <v>0</v>
      </c>
    </row>
    <row r="253" spans="1:11" ht="113.25" customHeight="1" x14ac:dyDescent="0.25">
      <c r="A253" s="299" t="s">
        <v>242</v>
      </c>
      <c r="B253" s="300" t="s">
        <v>208</v>
      </c>
      <c r="C253" s="300" t="s">
        <v>1171</v>
      </c>
      <c r="D253" s="300" t="s">
        <v>1174</v>
      </c>
      <c r="E253" s="300" t="s">
        <v>617</v>
      </c>
      <c r="F253" s="300" t="s">
        <v>218</v>
      </c>
      <c r="G253" s="301">
        <v>0</v>
      </c>
      <c r="H253" s="301">
        <v>0</v>
      </c>
      <c r="I253" s="301">
        <v>0</v>
      </c>
      <c r="J253" s="302">
        <v>0</v>
      </c>
      <c r="K253" s="302">
        <v>0</v>
      </c>
    </row>
    <row r="254" spans="1:11" ht="34.5" customHeight="1" x14ac:dyDescent="0.25">
      <c r="A254" s="299" t="s">
        <v>243</v>
      </c>
      <c r="B254" s="300" t="s">
        <v>208</v>
      </c>
      <c r="C254" s="300" t="s">
        <v>1171</v>
      </c>
      <c r="D254" s="300" t="s">
        <v>1174</v>
      </c>
      <c r="E254" s="300" t="s">
        <v>617</v>
      </c>
      <c r="F254" s="300" t="s">
        <v>220</v>
      </c>
      <c r="G254" s="301">
        <v>0</v>
      </c>
      <c r="H254" s="301">
        <v>0</v>
      </c>
      <c r="I254" s="301">
        <v>0</v>
      </c>
      <c r="J254" s="302">
        <v>0</v>
      </c>
      <c r="K254" s="302">
        <v>0</v>
      </c>
    </row>
    <row r="255" spans="1:11" ht="79.5" customHeight="1" x14ac:dyDescent="0.25">
      <c r="A255" s="299" t="s">
        <v>1515</v>
      </c>
      <c r="B255" s="300" t="s">
        <v>208</v>
      </c>
      <c r="C255" s="300" t="s">
        <v>1171</v>
      </c>
      <c r="D255" s="300" t="s">
        <v>1174</v>
      </c>
      <c r="E255" s="300" t="s">
        <v>842</v>
      </c>
      <c r="F255" s="300"/>
      <c r="G255" s="301">
        <v>0</v>
      </c>
      <c r="H255" s="301">
        <v>0</v>
      </c>
      <c r="I255" s="301">
        <v>0</v>
      </c>
      <c r="J255" s="302">
        <v>0</v>
      </c>
      <c r="K255" s="302">
        <v>0</v>
      </c>
    </row>
    <row r="256" spans="1:11" ht="113.25" customHeight="1" x14ac:dyDescent="0.25">
      <c r="A256" s="299" t="s">
        <v>618</v>
      </c>
      <c r="B256" s="300" t="s">
        <v>208</v>
      </c>
      <c r="C256" s="300" t="s">
        <v>1171</v>
      </c>
      <c r="D256" s="300" t="s">
        <v>1174</v>
      </c>
      <c r="E256" s="300" t="s">
        <v>619</v>
      </c>
      <c r="F256" s="300"/>
      <c r="G256" s="301">
        <v>0</v>
      </c>
      <c r="H256" s="301">
        <v>0</v>
      </c>
      <c r="I256" s="301">
        <v>0</v>
      </c>
      <c r="J256" s="302">
        <v>0</v>
      </c>
      <c r="K256" s="302">
        <v>0</v>
      </c>
    </row>
    <row r="257" spans="1:11" ht="113.25" customHeight="1" x14ac:dyDescent="0.25">
      <c r="A257" s="299" t="s">
        <v>242</v>
      </c>
      <c r="B257" s="300" t="s">
        <v>208</v>
      </c>
      <c r="C257" s="300" t="s">
        <v>1171</v>
      </c>
      <c r="D257" s="300" t="s">
        <v>1174</v>
      </c>
      <c r="E257" s="300" t="s">
        <v>619</v>
      </c>
      <c r="F257" s="300" t="s">
        <v>218</v>
      </c>
      <c r="G257" s="301">
        <v>0</v>
      </c>
      <c r="H257" s="301">
        <v>0</v>
      </c>
      <c r="I257" s="301">
        <v>0</v>
      </c>
      <c r="J257" s="302">
        <v>0</v>
      </c>
      <c r="K257" s="302">
        <v>0</v>
      </c>
    </row>
    <row r="258" spans="1:11" ht="34.5" customHeight="1" x14ac:dyDescent="0.25">
      <c r="A258" s="299" t="s">
        <v>243</v>
      </c>
      <c r="B258" s="300" t="s">
        <v>208</v>
      </c>
      <c r="C258" s="300" t="s">
        <v>1171</v>
      </c>
      <c r="D258" s="300" t="s">
        <v>1174</v>
      </c>
      <c r="E258" s="300" t="s">
        <v>619</v>
      </c>
      <c r="F258" s="300" t="s">
        <v>220</v>
      </c>
      <c r="G258" s="301">
        <v>0</v>
      </c>
      <c r="H258" s="301">
        <v>0</v>
      </c>
      <c r="I258" s="301">
        <v>0</v>
      </c>
      <c r="J258" s="302">
        <v>0</v>
      </c>
      <c r="K258" s="302">
        <v>0</v>
      </c>
    </row>
    <row r="259" spans="1:11" ht="45.75" customHeight="1" x14ac:dyDescent="0.25">
      <c r="A259" s="299" t="s">
        <v>245</v>
      </c>
      <c r="B259" s="300" t="s">
        <v>208</v>
      </c>
      <c r="C259" s="300" t="s">
        <v>1171</v>
      </c>
      <c r="D259" s="300" t="s">
        <v>1174</v>
      </c>
      <c r="E259" s="300" t="s">
        <v>619</v>
      </c>
      <c r="F259" s="300" t="s">
        <v>246</v>
      </c>
      <c r="G259" s="301">
        <v>0</v>
      </c>
      <c r="H259" s="301">
        <v>0</v>
      </c>
      <c r="I259" s="301">
        <v>0</v>
      </c>
      <c r="J259" s="302">
        <v>0</v>
      </c>
      <c r="K259" s="302">
        <v>0</v>
      </c>
    </row>
    <row r="260" spans="1:11" ht="45.75" customHeight="1" x14ac:dyDescent="0.25">
      <c r="A260" s="299" t="s">
        <v>247</v>
      </c>
      <c r="B260" s="300" t="s">
        <v>208</v>
      </c>
      <c r="C260" s="300" t="s">
        <v>1171</v>
      </c>
      <c r="D260" s="300" t="s">
        <v>1174</v>
      </c>
      <c r="E260" s="300" t="s">
        <v>619</v>
      </c>
      <c r="F260" s="300" t="s">
        <v>248</v>
      </c>
      <c r="G260" s="301">
        <v>0</v>
      </c>
      <c r="H260" s="301">
        <v>0</v>
      </c>
      <c r="I260" s="301">
        <v>0</v>
      </c>
      <c r="J260" s="302">
        <v>0</v>
      </c>
      <c r="K260" s="302">
        <v>0</v>
      </c>
    </row>
    <row r="261" spans="1:11" ht="23.25" customHeight="1" x14ac:dyDescent="0.25">
      <c r="A261" s="299" t="s">
        <v>1516</v>
      </c>
      <c r="B261" s="300" t="s">
        <v>208</v>
      </c>
      <c r="C261" s="300" t="s">
        <v>1171</v>
      </c>
      <c r="D261" s="300" t="s">
        <v>1174</v>
      </c>
      <c r="E261" s="300" t="s">
        <v>977</v>
      </c>
      <c r="F261" s="300"/>
      <c r="G261" s="301">
        <v>7910800</v>
      </c>
      <c r="H261" s="301">
        <v>0</v>
      </c>
      <c r="I261" s="301">
        <v>0</v>
      </c>
      <c r="J261" s="302">
        <v>0</v>
      </c>
      <c r="K261" s="302">
        <v>0</v>
      </c>
    </row>
    <row r="262" spans="1:11" ht="102" customHeight="1" x14ac:dyDescent="0.25">
      <c r="A262" s="299" t="s">
        <v>841</v>
      </c>
      <c r="B262" s="300" t="s">
        <v>208</v>
      </c>
      <c r="C262" s="300" t="s">
        <v>1171</v>
      </c>
      <c r="D262" s="300" t="s">
        <v>1174</v>
      </c>
      <c r="E262" s="300" t="s">
        <v>1517</v>
      </c>
      <c r="F262" s="300"/>
      <c r="G262" s="301">
        <v>7910800</v>
      </c>
      <c r="H262" s="301">
        <v>0</v>
      </c>
      <c r="I262" s="301">
        <v>0</v>
      </c>
      <c r="J262" s="302">
        <v>0</v>
      </c>
      <c r="K262" s="302">
        <v>0</v>
      </c>
    </row>
    <row r="263" spans="1:11" ht="113.25" customHeight="1" x14ac:dyDescent="0.25">
      <c r="A263" s="299" t="s">
        <v>1518</v>
      </c>
      <c r="B263" s="300" t="s">
        <v>208</v>
      </c>
      <c r="C263" s="300" t="s">
        <v>1171</v>
      </c>
      <c r="D263" s="300" t="s">
        <v>1174</v>
      </c>
      <c r="E263" s="300" t="s">
        <v>1519</v>
      </c>
      <c r="F263" s="300"/>
      <c r="G263" s="301">
        <v>4152000</v>
      </c>
      <c r="H263" s="301">
        <v>0</v>
      </c>
      <c r="I263" s="301">
        <v>0</v>
      </c>
      <c r="J263" s="302">
        <v>0</v>
      </c>
      <c r="K263" s="302">
        <v>0</v>
      </c>
    </row>
    <row r="264" spans="1:11" ht="113.25" customHeight="1" x14ac:dyDescent="0.25">
      <c r="A264" s="299" t="s">
        <v>242</v>
      </c>
      <c r="B264" s="300" t="s">
        <v>208</v>
      </c>
      <c r="C264" s="300" t="s">
        <v>1171</v>
      </c>
      <c r="D264" s="300" t="s">
        <v>1174</v>
      </c>
      <c r="E264" s="300" t="s">
        <v>1519</v>
      </c>
      <c r="F264" s="300" t="s">
        <v>218</v>
      </c>
      <c r="G264" s="301">
        <v>4152000</v>
      </c>
      <c r="H264" s="301">
        <v>0</v>
      </c>
      <c r="I264" s="301">
        <v>0</v>
      </c>
      <c r="J264" s="302">
        <v>0</v>
      </c>
      <c r="K264" s="302">
        <v>0</v>
      </c>
    </row>
    <row r="265" spans="1:11" ht="34.5" customHeight="1" x14ac:dyDescent="0.25">
      <c r="A265" s="299" t="s">
        <v>243</v>
      </c>
      <c r="B265" s="300" t="s">
        <v>208</v>
      </c>
      <c r="C265" s="300" t="s">
        <v>1171</v>
      </c>
      <c r="D265" s="300" t="s">
        <v>1174</v>
      </c>
      <c r="E265" s="300" t="s">
        <v>1519</v>
      </c>
      <c r="F265" s="300" t="s">
        <v>220</v>
      </c>
      <c r="G265" s="301">
        <v>4152000</v>
      </c>
      <c r="H265" s="301">
        <v>0</v>
      </c>
      <c r="I265" s="301">
        <v>0</v>
      </c>
      <c r="J265" s="302">
        <v>0</v>
      </c>
      <c r="K265" s="302">
        <v>0</v>
      </c>
    </row>
    <row r="266" spans="1:11" ht="135.75" customHeight="1" x14ac:dyDescent="0.25">
      <c r="A266" s="299" t="s">
        <v>1520</v>
      </c>
      <c r="B266" s="300" t="s">
        <v>208</v>
      </c>
      <c r="C266" s="300" t="s">
        <v>1171</v>
      </c>
      <c r="D266" s="300" t="s">
        <v>1174</v>
      </c>
      <c r="E266" s="300" t="s">
        <v>1521</v>
      </c>
      <c r="F266" s="300"/>
      <c r="G266" s="301">
        <v>3758800</v>
      </c>
      <c r="H266" s="301">
        <v>0</v>
      </c>
      <c r="I266" s="301">
        <v>0</v>
      </c>
      <c r="J266" s="302">
        <v>0</v>
      </c>
      <c r="K266" s="302">
        <v>0</v>
      </c>
    </row>
    <row r="267" spans="1:11" ht="113.25" customHeight="1" x14ac:dyDescent="0.25">
      <c r="A267" s="299" t="s">
        <v>242</v>
      </c>
      <c r="B267" s="300" t="s">
        <v>208</v>
      </c>
      <c r="C267" s="300" t="s">
        <v>1171</v>
      </c>
      <c r="D267" s="300" t="s">
        <v>1174</v>
      </c>
      <c r="E267" s="300" t="s">
        <v>1521</v>
      </c>
      <c r="F267" s="300" t="s">
        <v>218</v>
      </c>
      <c r="G267" s="301">
        <v>3758800</v>
      </c>
      <c r="H267" s="301">
        <v>0</v>
      </c>
      <c r="I267" s="301">
        <v>0</v>
      </c>
      <c r="J267" s="302">
        <v>0</v>
      </c>
      <c r="K267" s="302">
        <v>0</v>
      </c>
    </row>
    <row r="268" spans="1:11" ht="34.5" customHeight="1" x14ac:dyDescent="0.25">
      <c r="A268" s="299" t="s">
        <v>243</v>
      </c>
      <c r="B268" s="300" t="s">
        <v>208</v>
      </c>
      <c r="C268" s="300" t="s">
        <v>1171</v>
      </c>
      <c r="D268" s="300" t="s">
        <v>1174</v>
      </c>
      <c r="E268" s="300" t="s">
        <v>1521</v>
      </c>
      <c r="F268" s="300" t="s">
        <v>220</v>
      </c>
      <c r="G268" s="301">
        <v>3758800</v>
      </c>
      <c r="H268" s="301">
        <v>0</v>
      </c>
      <c r="I268" s="301">
        <v>0</v>
      </c>
      <c r="J268" s="302">
        <v>0</v>
      </c>
      <c r="K268" s="302">
        <v>0</v>
      </c>
    </row>
    <row r="269" spans="1:11" ht="34.5" customHeight="1" x14ac:dyDescent="0.25">
      <c r="A269" s="299" t="s">
        <v>846</v>
      </c>
      <c r="B269" s="300" t="s">
        <v>208</v>
      </c>
      <c r="C269" s="300" t="s">
        <v>1171</v>
      </c>
      <c r="D269" s="300" t="s">
        <v>1174</v>
      </c>
      <c r="E269" s="300" t="s">
        <v>364</v>
      </c>
      <c r="F269" s="300"/>
      <c r="G269" s="301">
        <v>9538000</v>
      </c>
      <c r="H269" s="301">
        <v>9538000</v>
      </c>
      <c r="I269" s="301">
        <v>8854379.8399999999</v>
      </c>
      <c r="J269" s="302">
        <v>92.83266764520863</v>
      </c>
      <c r="K269" s="302">
        <v>92.83266764520863</v>
      </c>
    </row>
    <row r="270" spans="1:11" ht="23.25" customHeight="1" x14ac:dyDescent="0.25">
      <c r="A270" s="299" t="s">
        <v>847</v>
      </c>
      <c r="B270" s="300" t="s">
        <v>208</v>
      </c>
      <c r="C270" s="300" t="s">
        <v>1171</v>
      </c>
      <c r="D270" s="300" t="s">
        <v>1174</v>
      </c>
      <c r="E270" s="300" t="s">
        <v>398</v>
      </c>
      <c r="F270" s="300"/>
      <c r="G270" s="301">
        <v>0</v>
      </c>
      <c r="H270" s="301">
        <v>0</v>
      </c>
      <c r="I270" s="301">
        <v>0</v>
      </c>
      <c r="J270" s="302">
        <v>0</v>
      </c>
      <c r="K270" s="302">
        <v>0</v>
      </c>
    </row>
    <row r="271" spans="1:11" ht="102" customHeight="1" x14ac:dyDescent="0.25">
      <c r="A271" s="299" t="s">
        <v>848</v>
      </c>
      <c r="B271" s="300" t="s">
        <v>208</v>
      </c>
      <c r="C271" s="300" t="s">
        <v>1171</v>
      </c>
      <c r="D271" s="300" t="s">
        <v>1174</v>
      </c>
      <c r="E271" s="300" t="s">
        <v>849</v>
      </c>
      <c r="F271" s="300"/>
      <c r="G271" s="301">
        <v>0</v>
      </c>
      <c r="H271" s="301">
        <v>0</v>
      </c>
      <c r="I271" s="301">
        <v>0</v>
      </c>
      <c r="J271" s="302">
        <v>0</v>
      </c>
      <c r="K271" s="302">
        <v>0</v>
      </c>
    </row>
    <row r="272" spans="1:11" ht="57" customHeight="1" x14ac:dyDescent="0.25">
      <c r="A272" s="299" t="s">
        <v>621</v>
      </c>
      <c r="B272" s="300" t="s">
        <v>208</v>
      </c>
      <c r="C272" s="300" t="s">
        <v>1171</v>
      </c>
      <c r="D272" s="300" t="s">
        <v>1174</v>
      </c>
      <c r="E272" s="300" t="s">
        <v>622</v>
      </c>
      <c r="F272" s="300"/>
      <c r="G272" s="301">
        <v>0</v>
      </c>
      <c r="H272" s="301">
        <v>0</v>
      </c>
      <c r="I272" s="301">
        <v>0</v>
      </c>
      <c r="J272" s="302">
        <v>0</v>
      </c>
      <c r="K272" s="302">
        <v>0</v>
      </c>
    </row>
    <row r="273" spans="1:11" ht="113.25" customHeight="1" x14ac:dyDescent="0.25">
      <c r="A273" s="299" t="s">
        <v>242</v>
      </c>
      <c r="B273" s="300" t="s">
        <v>208</v>
      </c>
      <c r="C273" s="300" t="s">
        <v>1171</v>
      </c>
      <c r="D273" s="300" t="s">
        <v>1174</v>
      </c>
      <c r="E273" s="300" t="s">
        <v>622</v>
      </c>
      <c r="F273" s="300" t="s">
        <v>218</v>
      </c>
      <c r="G273" s="301">
        <v>0</v>
      </c>
      <c r="H273" s="301">
        <v>0</v>
      </c>
      <c r="I273" s="301">
        <v>0</v>
      </c>
      <c r="J273" s="302">
        <v>0</v>
      </c>
      <c r="K273" s="302">
        <v>0</v>
      </c>
    </row>
    <row r="274" spans="1:11" ht="34.5" customHeight="1" x14ac:dyDescent="0.25">
      <c r="A274" s="299" t="s">
        <v>243</v>
      </c>
      <c r="B274" s="300" t="s">
        <v>208</v>
      </c>
      <c r="C274" s="300" t="s">
        <v>1171</v>
      </c>
      <c r="D274" s="300" t="s">
        <v>1174</v>
      </c>
      <c r="E274" s="300" t="s">
        <v>622</v>
      </c>
      <c r="F274" s="300" t="s">
        <v>220</v>
      </c>
      <c r="G274" s="301">
        <v>0</v>
      </c>
      <c r="H274" s="301">
        <v>0</v>
      </c>
      <c r="I274" s="301">
        <v>0</v>
      </c>
      <c r="J274" s="302">
        <v>0</v>
      </c>
      <c r="K274" s="302">
        <v>0</v>
      </c>
    </row>
    <row r="275" spans="1:11" ht="68.25" customHeight="1" x14ac:dyDescent="0.25">
      <c r="A275" s="299" t="s">
        <v>623</v>
      </c>
      <c r="B275" s="300" t="s">
        <v>208</v>
      </c>
      <c r="C275" s="300" t="s">
        <v>1171</v>
      </c>
      <c r="D275" s="300" t="s">
        <v>1174</v>
      </c>
      <c r="E275" s="300" t="s">
        <v>624</v>
      </c>
      <c r="F275" s="300"/>
      <c r="G275" s="301">
        <v>0</v>
      </c>
      <c r="H275" s="301">
        <v>0</v>
      </c>
      <c r="I275" s="301">
        <v>0</v>
      </c>
      <c r="J275" s="302">
        <v>0</v>
      </c>
      <c r="K275" s="302">
        <v>0</v>
      </c>
    </row>
    <row r="276" spans="1:11" ht="113.25" customHeight="1" x14ac:dyDescent="0.25">
      <c r="A276" s="299" t="s">
        <v>242</v>
      </c>
      <c r="B276" s="300" t="s">
        <v>208</v>
      </c>
      <c r="C276" s="300" t="s">
        <v>1171</v>
      </c>
      <c r="D276" s="300" t="s">
        <v>1174</v>
      </c>
      <c r="E276" s="300" t="s">
        <v>624</v>
      </c>
      <c r="F276" s="300" t="s">
        <v>218</v>
      </c>
      <c r="G276" s="301">
        <v>0</v>
      </c>
      <c r="H276" s="301">
        <v>0</v>
      </c>
      <c r="I276" s="301">
        <v>0</v>
      </c>
      <c r="J276" s="302">
        <v>0</v>
      </c>
      <c r="K276" s="302">
        <v>0</v>
      </c>
    </row>
    <row r="277" spans="1:11" ht="34.5" customHeight="1" x14ac:dyDescent="0.25">
      <c r="A277" s="299" t="s">
        <v>243</v>
      </c>
      <c r="B277" s="300" t="s">
        <v>208</v>
      </c>
      <c r="C277" s="300" t="s">
        <v>1171</v>
      </c>
      <c r="D277" s="300" t="s">
        <v>1174</v>
      </c>
      <c r="E277" s="300" t="s">
        <v>624</v>
      </c>
      <c r="F277" s="300" t="s">
        <v>220</v>
      </c>
      <c r="G277" s="301">
        <v>0</v>
      </c>
      <c r="H277" s="301">
        <v>0</v>
      </c>
      <c r="I277" s="301">
        <v>0</v>
      </c>
      <c r="J277" s="302">
        <v>0</v>
      </c>
      <c r="K277" s="302">
        <v>0</v>
      </c>
    </row>
    <row r="278" spans="1:11" ht="23.25" customHeight="1" x14ac:dyDescent="0.25">
      <c r="A278" s="299" t="s">
        <v>361</v>
      </c>
      <c r="B278" s="300" t="s">
        <v>208</v>
      </c>
      <c r="C278" s="300" t="s">
        <v>1171</v>
      </c>
      <c r="D278" s="300" t="s">
        <v>1174</v>
      </c>
      <c r="E278" s="300" t="s">
        <v>1303</v>
      </c>
      <c r="F278" s="300"/>
      <c r="G278" s="301">
        <v>9538000</v>
      </c>
      <c r="H278" s="301">
        <v>9538000</v>
      </c>
      <c r="I278" s="301">
        <v>8854379.8399999999</v>
      </c>
      <c r="J278" s="302">
        <v>92.83266764520863</v>
      </c>
      <c r="K278" s="302">
        <v>92.83266764520863</v>
      </c>
    </row>
    <row r="279" spans="1:11" ht="57" customHeight="1" x14ac:dyDescent="0.25">
      <c r="A279" s="299" t="s">
        <v>1304</v>
      </c>
      <c r="B279" s="300" t="s">
        <v>208</v>
      </c>
      <c r="C279" s="300" t="s">
        <v>1171</v>
      </c>
      <c r="D279" s="300" t="s">
        <v>1174</v>
      </c>
      <c r="E279" s="300" t="s">
        <v>1305</v>
      </c>
      <c r="F279" s="300"/>
      <c r="G279" s="301">
        <v>0</v>
      </c>
      <c r="H279" s="301">
        <v>0</v>
      </c>
      <c r="I279" s="301">
        <v>0</v>
      </c>
      <c r="J279" s="302">
        <v>0</v>
      </c>
      <c r="K279" s="302">
        <v>0</v>
      </c>
    </row>
    <row r="280" spans="1:11" ht="102" customHeight="1" x14ac:dyDescent="0.25">
      <c r="A280" s="299" t="s">
        <v>620</v>
      </c>
      <c r="B280" s="300" t="s">
        <v>208</v>
      </c>
      <c r="C280" s="300" t="s">
        <v>1171</v>
      </c>
      <c r="D280" s="300" t="s">
        <v>1174</v>
      </c>
      <c r="E280" s="300" t="s">
        <v>1306</v>
      </c>
      <c r="F280" s="300"/>
      <c r="G280" s="301">
        <v>0</v>
      </c>
      <c r="H280" s="301">
        <v>0</v>
      </c>
      <c r="I280" s="301">
        <v>0</v>
      </c>
      <c r="J280" s="302">
        <v>0</v>
      </c>
      <c r="K280" s="302">
        <v>0</v>
      </c>
    </row>
    <row r="281" spans="1:11" ht="113.25" customHeight="1" x14ac:dyDescent="0.25">
      <c r="A281" s="299" t="s">
        <v>242</v>
      </c>
      <c r="B281" s="300" t="s">
        <v>208</v>
      </c>
      <c r="C281" s="300" t="s">
        <v>1171</v>
      </c>
      <c r="D281" s="300" t="s">
        <v>1174</v>
      </c>
      <c r="E281" s="300" t="s">
        <v>1306</v>
      </c>
      <c r="F281" s="300" t="s">
        <v>218</v>
      </c>
      <c r="G281" s="301">
        <v>0</v>
      </c>
      <c r="H281" s="301">
        <v>0</v>
      </c>
      <c r="I281" s="301">
        <v>0</v>
      </c>
      <c r="J281" s="302">
        <v>0</v>
      </c>
      <c r="K281" s="302">
        <v>0</v>
      </c>
    </row>
    <row r="282" spans="1:11" ht="34.5" customHeight="1" x14ac:dyDescent="0.25">
      <c r="A282" s="299" t="s">
        <v>243</v>
      </c>
      <c r="B282" s="300" t="s">
        <v>208</v>
      </c>
      <c r="C282" s="300" t="s">
        <v>1171</v>
      </c>
      <c r="D282" s="300" t="s">
        <v>1174</v>
      </c>
      <c r="E282" s="300" t="s">
        <v>1306</v>
      </c>
      <c r="F282" s="300" t="s">
        <v>220</v>
      </c>
      <c r="G282" s="301">
        <v>0</v>
      </c>
      <c r="H282" s="301">
        <v>0</v>
      </c>
      <c r="I282" s="301">
        <v>0</v>
      </c>
      <c r="J282" s="302">
        <v>0</v>
      </c>
      <c r="K282" s="302">
        <v>0</v>
      </c>
    </row>
    <row r="283" spans="1:11" ht="45.75" customHeight="1" x14ac:dyDescent="0.25">
      <c r="A283" s="299" t="s">
        <v>245</v>
      </c>
      <c r="B283" s="300" t="s">
        <v>208</v>
      </c>
      <c r="C283" s="300" t="s">
        <v>1171</v>
      </c>
      <c r="D283" s="300" t="s">
        <v>1174</v>
      </c>
      <c r="E283" s="300" t="s">
        <v>1306</v>
      </c>
      <c r="F283" s="300" t="s">
        <v>246</v>
      </c>
      <c r="G283" s="301">
        <v>0</v>
      </c>
      <c r="H283" s="301">
        <v>0</v>
      </c>
      <c r="I283" s="301">
        <v>0</v>
      </c>
      <c r="J283" s="302">
        <v>0</v>
      </c>
      <c r="K283" s="302">
        <v>0</v>
      </c>
    </row>
    <row r="284" spans="1:11" ht="45.75" customHeight="1" x14ac:dyDescent="0.25">
      <c r="A284" s="299" t="s">
        <v>247</v>
      </c>
      <c r="B284" s="300" t="s">
        <v>208</v>
      </c>
      <c r="C284" s="300" t="s">
        <v>1171</v>
      </c>
      <c r="D284" s="300" t="s">
        <v>1174</v>
      </c>
      <c r="E284" s="300" t="s">
        <v>1306</v>
      </c>
      <c r="F284" s="300" t="s">
        <v>248</v>
      </c>
      <c r="G284" s="301">
        <v>0</v>
      </c>
      <c r="H284" s="301">
        <v>0</v>
      </c>
      <c r="I284" s="301">
        <v>0</v>
      </c>
      <c r="J284" s="302">
        <v>0</v>
      </c>
      <c r="K284" s="302">
        <v>0</v>
      </c>
    </row>
    <row r="285" spans="1:11" ht="102" customHeight="1" x14ac:dyDescent="0.25">
      <c r="A285" s="299" t="s">
        <v>1522</v>
      </c>
      <c r="B285" s="300" t="s">
        <v>208</v>
      </c>
      <c r="C285" s="300" t="s">
        <v>1171</v>
      </c>
      <c r="D285" s="300" t="s">
        <v>1174</v>
      </c>
      <c r="E285" s="300" t="s">
        <v>1523</v>
      </c>
      <c r="F285" s="300"/>
      <c r="G285" s="301">
        <v>9538000</v>
      </c>
      <c r="H285" s="301">
        <v>9538000</v>
      </c>
      <c r="I285" s="301">
        <v>8854379.8399999999</v>
      </c>
      <c r="J285" s="302">
        <v>92.83266764520863</v>
      </c>
      <c r="K285" s="302">
        <v>92.83266764520863</v>
      </c>
    </row>
    <row r="286" spans="1:11" ht="102" customHeight="1" x14ac:dyDescent="0.25">
      <c r="A286" s="299" t="s">
        <v>620</v>
      </c>
      <c r="B286" s="300" t="s">
        <v>208</v>
      </c>
      <c r="C286" s="300" t="s">
        <v>1171</v>
      </c>
      <c r="D286" s="300" t="s">
        <v>1174</v>
      </c>
      <c r="E286" s="300" t="s">
        <v>1524</v>
      </c>
      <c r="F286" s="300"/>
      <c r="G286" s="301">
        <v>9279000</v>
      </c>
      <c r="H286" s="301">
        <v>9279000</v>
      </c>
      <c r="I286" s="301">
        <v>8822327.8399999999</v>
      </c>
      <c r="J286" s="302">
        <v>95.078433451880585</v>
      </c>
      <c r="K286" s="302">
        <v>95.078433451880585</v>
      </c>
    </row>
    <row r="287" spans="1:11" ht="113.25" customHeight="1" x14ac:dyDescent="0.25">
      <c r="A287" s="299" t="s">
        <v>242</v>
      </c>
      <c r="B287" s="300" t="s">
        <v>208</v>
      </c>
      <c r="C287" s="300" t="s">
        <v>1171</v>
      </c>
      <c r="D287" s="300" t="s">
        <v>1174</v>
      </c>
      <c r="E287" s="300" t="s">
        <v>1524</v>
      </c>
      <c r="F287" s="300" t="s">
        <v>218</v>
      </c>
      <c r="G287" s="301">
        <v>9279000</v>
      </c>
      <c r="H287" s="301">
        <v>7992000</v>
      </c>
      <c r="I287" s="301">
        <v>7893412.1699999999</v>
      </c>
      <c r="J287" s="302">
        <v>85.067487552537983</v>
      </c>
      <c r="K287" s="302">
        <v>98.766418543543537</v>
      </c>
    </row>
    <row r="288" spans="1:11" ht="34.5" customHeight="1" x14ac:dyDescent="0.25">
      <c r="A288" s="299" t="s">
        <v>243</v>
      </c>
      <c r="B288" s="300" t="s">
        <v>208</v>
      </c>
      <c r="C288" s="300" t="s">
        <v>1171</v>
      </c>
      <c r="D288" s="300" t="s">
        <v>1174</v>
      </c>
      <c r="E288" s="300" t="s">
        <v>1524</v>
      </c>
      <c r="F288" s="300" t="s">
        <v>220</v>
      </c>
      <c r="G288" s="301">
        <v>9279000</v>
      </c>
      <c r="H288" s="301">
        <v>7992000</v>
      </c>
      <c r="I288" s="301">
        <v>7893412.1699999999</v>
      </c>
      <c r="J288" s="302">
        <v>85.067487552537983</v>
      </c>
      <c r="K288" s="302">
        <v>98.766418543543537</v>
      </c>
    </row>
    <row r="289" spans="1:11" ht="45.75" customHeight="1" x14ac:dyDescent="0.25">
      <c r="A289" s="299" t="s">
        <v>245</v>
      </c>
      <c r="B289" s="300" t="s">
        <v>208</v>
      </c>
      <c r="C289" s="300" t="s">
        <v>1171</v>
      </c>
      <c r="D289" s="300" t="s">
        <v>1174</v>
      </c>
      <c r="E289" s="300" t="s">
        <v>1524</v>
      </c>
      <c r="F289" s="300" t="s">
        <v>246</v>
      </c>
      <c r="G289" s="301">
        <v>0</v>
      </c>
      <c r="H289" s="301">
        <v>1287000</v>
      </c>
      <c r="I289" s="301">
        <v>928915.67</v>
      </c>
      <c r="J289" s="302">
        <v>0</v>
      </c>
      <c r="K289" s="302">
        <v>72.176819735819748</v>
      </c>
    </row>
    <row r="290" spans="1:11" ht="45.75" customHeight="1" x14ac:dyDescent="0.25">
      <c r="A290" s="299" t="s">
        <v>247</v>
      </c>
      <c r="B290" s="300" t="s">
        <v>208</v>
      </c>
      <c r="C290" s="300" t="s">
        <v>1171</v>
      </c>
      <c r="D290" s="300" t="s">
        <v>1174</v>
      </c>
      <c r="E290" s="300" t="s">
        <v>1524</v>
      </c>
      <c r="F290" s="300" t="s">
        <v>248</v>
      </c>
      <c r="G290" s="301">
        <v>0</v>
      </c>
      <c r="H290" s="301">
        <v>1287000</v>
      </c>
      <c r="I290" s="301">
        <v>928915.67</v>
      </c>
      <c r="J290" s="302">
        <v>0</v>
      </c>
      <c r="K290" s="302">
        <v>72.176819735819748</v>
      </c>
    </row>
    <row r="291" spans="1:11" ht="113.25" customHeight="1" x14ac:dyDescent="0.25">
      <c r="A291" s="299" t="s">
        <v>1525</v>
      </c>
      <c r="B291" s="300" t="s">
        <v>208</v>
      </c>
      <c r="C291" s="300" t="s">
        <v>1171</v>
      </c>
      <c r="D291" s="300" t="s">
        <v>1174</v>
      </c>
      <c r="E291" s="300" t="s">
        <v>1526</v>
      </c>
      <c r="F291" s="300"/>
      <c r="G291" s="301">
        <v>259000</v>
      </c>
      <c r="H291" s="301">
        <v>259000</v>
      </c>
      <c r="I291" s="301">
        <v>32052</v>
      </c>
      <c r="J291" s="302">
        <v>12.375289575289575</v>
      </c>
      <c r="K291" s="302">
        <v>12.375289575289575</v>
      </c>
    </row>
    <row r="292" spans="1:11" ht="113.25" customHeight="1" x14ac:dyDescent="0.25">
      <c r="A292" s="299" t="s">
        <v>242</v>
      </c>
      <c r="B292" s="300" t="s">
        <v>208</v>
      </c>
      <c r="C292" s="300" t="s">
        <v>1171</v>
      </c>
      <c r="D292" s="300" t="s">
        <v>1174</v>
      </c>
      <c r="E292" s="300" t="s">
        <v>1526</v>
      </c>
      <c r="F292" s="300" t="s">
        <v>218</v>
      </c>
      <c r="G292" s="301">
        <v>259000</v>
      </c>
      <c r="H292" s="301">
        <v>259000</v>
      </c>
      <c r="I292" s="301">
        <v>32052</v>
      </c>
      <c r="J292" s="302">
        <v>12.375289575289575</v>
      </c>
      <c r="K292" s="302">
        <v>12.375289575289575</v>
      </c>
    </row>
    <row r="293" spans="1:11" ht="34.5" customHeight="1" x14ac:dyDescent="0.25">
      <c r="A293" s="299" t="s">
        <v>243</v>
      </c>
      <c r="B293" s="300" t="s">
        <v>208</v>
      </c>
      <c r="C293" s="300" t="s">
        <v>1171</v>
      </c>
      <c r="D293" s="300" t="s">
        <v>1174</v>
      </c>
      <c r="E293" s="300" t="s">
        <v>1526</v>
      </c>
      <c r="F293" s="300" t="s">
        <v>220</v>
      </c>
      <c r="G293" s="301">
        <v>259000</v>
      </c>
      <c r="H293" s="301">
        <v>259000</v>
      </c>
      <c r="I293" s="301">
        <v>32052</v>
      </c>
      <c r="J293" s="302">
        <v>12.375289575289575</v>
      </c>
      <c r="K293" s="302">
        <v>12.375289575289575</v>
      </c>
    </row>
    <row r="294" spans="1:11" ht="23.25" customHeight="1" x14ac:dyDescent="0.25">
      <c r="A294" s="299" t="s">
        <v>850</v>
      </c>
      <c r="B294" s="300" t="s">
        <v>208</v>
      </c>
      <c r="C294" s="300" t="s">
        <v>1171</v>
      </c>
      <c r="D294" s="300" t="s">
        <v>1174</v>
      </c>
      <c r="E294" s="300" t="s">
        <v>254</v>
      </c>
      <c r="F294" s="300"/>
      <c r="G294" s="301">
        <v>6913000</v>
      </c>
      <c r="H294" s="301">
        <v>6603188.1100000003</v>
      </c>
      <c r="I294" s="301">
        <v>6551740.75</v>
      </c>
      <c r="J294" s="302">
        <v>94.774204397511923</v>
      </c>
      <c r="K294" s="302">
        <v>99.220870901404624</v>
      </c>
    </row>
    <row r="295" spans="1:11" ht="34.5" customHeight="1" x14ac:dyDescent="0.25">
      <c r="A295" s="299" t="s">
        <v>1527</v>
      </c>
      <c r="B295" s="300" t="s">
        <v>208</v>
      </c>
      <c r="C295" s="300" t="s">
        <v>1171</v>
      </c>
      <c r="D295" s="300" t="s">
        <v>1174</v>
      </c>
      <c r="E295" s="300" t="s">
        <v>311</v>
      </c>
      <c r="F295" s="300"/>
      <c r="G295" s="301">
        <v>6913000</v>
      </c>
      <c r="H295" s="301">
        <v>6603188.1100000003</v>
      </c>
      <c r="I295" s="301">
        <v>6551740.75</v>
      </c>
      <c r="J295" s="302">
        <v>94.774204397511923</v>
      </c>
      <c r="K295" s="302">
        <v>99.220870901404624</v>
      </c>
    </row>
    <row r="296" spans="1:11" ht="68.25" customHeight="1" x14ac:dyDescent="0.25">
      <c r="A296" s="299" t="s">
        <v>1528</v>
      </c>
      <c r="B296" s="300" t="s">
        <v>208</v>
      </c>
      <c r="C296" s="300" t="s">
        <v>1171</v>
      </c>
      <c r="D296" s="300" t="s">
        <v>1174</v>
      </c>
      <c r="E296" s="300" t="s">
        <v>1529</v>
      </c>
      <c r="F296" s="300"/>
      <c r="G296" s="301">
        <v>6913000</v>
      </c>
      <c r="H296" s="301">
        <v>6603188.1100000003</v>
      </c>
      <c r="I296" s="301">
        <v>6551740.75</v>
      </c>
      <c r="J296" s="302">
        <v>94.774204397511923</v>
      </c>
      <c r="K296" s="302">
        <v>99.220870901404624</v>
      </c>
    </row>
    <row r="297" spans="1:11" ht="338.25" customHeight="1" x14ac:dyDescent="0.25">
      <c r="A297" s="299" t="s">
        <v>261</v>
      </c>
      <c r="B297" s="300" t="s">
        <v>208</v>
      </c>
      <c r="C297" s="300" t="s">
        <v>1171</v>
      </c>
      <c r="D297" s="300" t="s">
        <v>1174</v>
      </c>
      <c r="E297" s="300" t="s">
        <v>1530</v>
      </c>
      <c r="F297" s="300"/>
      <c r="G297" s="301">
        <v>2988000</v>
      </c>
      <c r="H297" s="301">
        <v>2988000</v>
      </c>
      <c r="I297" s="301">
        <v>2986552.64</v>
      </c>
      <c r="J297" s="302">
        <v>99.951560910307904</v>
      </c>
      <c r="K297" s="302">
        <v>99.951560910307904</v>
      </c>
    </row>
    <row r="298" spans="1:11" ht="113.25" customHeight="1" x14ac:dyDescent="0.25">
      <c r="A298" s="299" t="s">
        <v>242</v>
      </c>
      <c r="B298" s="300" t="s">
        <v>208</v>
      </c>
      <c r="C298" s="300" t="s">
        <v>1171</v>
      </c>
      <c r="D298" s="300" t="s">
        <v>1174</v>
      </c>
      <c r="E298" s="300" t="s">
        <v>1530</v>
      </c>
      <c r="F298" s="300" t="s">
        <v>218</v>
      </c>
      <c r="G298" s="301">
        <v>2988000</v>
      </c>
      <c r="H298" s="301">
        <v>2376600</v>
      </c>
      <c r="I298" s="301">
        <v>2376600</v>
      </c>
      <c r="J298" s="302">
        <v>79.53815261044177</v>
      </c>
      <c r="K298" s="302">
        <v>100</v>
      </c>
    </row>
    <row r="299" spans="1:11" ht="34.5" customHeight="1" x14ac:dyDescent="0.25">
      <c r="A299" s="299" t="s">
        <v>243</v>
      </c>
      <c r="B299" s="300" t="s">
        <v>208</v>
      </c>
      <c r="C299" s="300" t="s">
        <v>1171</v>
      </c>
      <c r="D299" s="300" t="s">
        <v>1174</v>
      </c>
      <c r="E299" s="300" t="s">
        <v>1530</v>
      </c>
      <c r="F299" s="300" t="s">
        <v>220</v>
      </c>
      <c r="G299" s="301">
        <v>2988000</v>
      </c>
      <c r="H299" s="301">
        <v>2376600</v>
      </c>
      <c r="I299" s="301">
        <v>2376600</v>
      </c>
      <c r="J299" s="302">
        <v>79.53815261044177</v>
      </c>
      <c r="K299" s="302">
        <v>100</v>
      </c>
    </row>
    <row r="300" spans="1:11" ht="45.75" customHeight="1" x14ac:dyDescent="0.25">
      <c r="A300" s="299" t="s">
        <v>245</v>
      </c>
      <c r="B300" s="300" t="s">
        <v>208</v>
      </c>
      <c r="C300" s="300" t="s">
        <v>1171</v>
      </c>
      <c r="D300" s="300" t="s">
        <v>1174</v>
      </c>
      <c r="E300" s="300" t="s">
        <v>1530</v>
      </c>
      <c r="F300" s="300" t="s">
        <v>246</v>
      </c>
      <c r="G300" s="301">
        <v>0</v>
      </c>
      <c r="H300" s="301">
        <v>611400</v>
      </c>
      <c r="I300" s="301">
        <v>609952.64</v>
      </c>
      <c r="J300" s="302">
        <v>0</v>
      </c>
      <c r="K300" s="302">
        <v>99.763271180896311</v>
      </c>
    </row>
    <row r="301" spans="1:11" ht="45.75" customHeight="1" x14ac:dyDescent="0.25">
      <c r="A301" s="299" t="s">
        <v>247</v>
      </c>
      <c r="B301" s="300" t="s">
        <v>208</v>
      </c>
      <c r="C301" s="300" t="s">
        <v>1171</v>
      </c>
      <c r="D301" s="300" t="s">
        <v>1174</v>
      </c>
      <c r="E301" s="300" t="s">
        <v>1530</v>
      </c>
      <c r="F301" s="300" t="s">
        <v>248</v>
      </c>
      <c r="G301" s="301">
        <v>0</v>
      </c>
      <c r="H301" s="301">
        <v>611400</v>
      </c>
      <c r="I301" s="301">
        <v>609952.64</v>
      </c>
      <c r="J301" s="302">
        <v>0</v>
      </c>
      <c r="K301" s="302">
        <v>99.763271180896311</v>
      </c>
    </row>
    <row r="302" spans="1:11" ht="349.5" customHeight="1" x14ac:dyDescent="0.25">
      <c r="A302" s="299" t="s">
        <v>1175</v>
      </c>
      <c r="B302" s="300" t="s">
        <v>208</v>
      </c>
      <c r="C302" s="300" t="s">
        <v>1171</v>
      </c>
      <c r="D302" s="300" t="s">
        <v>1174</v>
      </c>
      <c r="E302" s="300" t="s">
        <v>1531</v>
      </c>
      <c r="F302" s="300"/>
      <c r="G302" s="301">
        <v>3925000</v>
      </c>
      <c r="H302" s="301">
        <v>3615188.11</v>
      </c>
      <c r="I302" s="301">
        <v>3565188.11</v>
      </c>
      <c r="J302" s="302">
        <v>90.83281808917198</v>
      </c>
      <c r="K302" s="302">
        <v>98.616946104085301</v>
      </c>
    </row>
    <row r="303" spans="1:11" ht="113.25" customHeight="1" x14ac:dyDescent="0.25">
      <c r="A303" s="299" t="s">
        <v>242</v>
      </c>
      <c r="B303" s="300" t="s">
        <v>208</v>
      </c>
      <c r="C303" s="300" t="s">
        <v>1171</v>
      </c>
      <c r="D303" s="300" t="s">
        <v>1174</v>
      </c>
      <c r="E303" s="300" t="s">
        <v>1531</v>
      </c>
      <c r="F303" s="300" t="s">
        <v>218</v>
      </c>
      <c r="G303" s="301">
        <v>3925000</v>
      </c>
      <c r="H303" s="301">
        <v>3615188.11</v>
      </c>
      <c r="I303" s="301">
        <v>3565188.11</v>
      </c>
      <c r="J303" s="302">
        <v>90.83281808917198</v>
      </c>
      <c r="K303" s="302">
        <v>98.616946104085301</v>
      </c>
    </row>
    <row r="304" spans="1:11" ht="34.5" customHeight="1" x14ac:dyDescent="0.25">
      <c r="A304" s="299" t="s">
        <v>243</v>
      </c>
      <c r="B304" s="300" t="s">
        <v>208</v>
      </c>
      <c r="C304" s="300" t="s">
        <v>1171</v>
      </c>
      <c r="D304" s="300" t="s">
        <v>1174</v>
      </c>
      <c r="E304" s="300" t="s">
        <v>1531</v>
      </c>
      <c r="F304" s="300" t="s">
        <v>220</v>
      </c>
      <c r="G304" s="301">
        <v>3925000</v>
      </c>
      <c r="H304" s="301">
        <v>3615188.11</v>
      </c>
      <c r="I304" s="301">
        <v>3565188.11</v>
      </c>
      <c r="J304" s="302">
        <v>90.83281808917198</v>
      </c>
      <c r="K304" s="302">
        <v>98.616946104085301</v>
      </c>
    </row>
    <row r="305" spans="1:11" ht="90.75" customHeight="1" x14ac:dyDescent="0.25">
      <c r="A305" s="299" t="s">
        <v>851</v>
      </c>
      <c r="B305" s="300" t="s">
        <v>208</v>
      </c>
      <c r="C305" s="300" t="s">
        <v>1171</v>
      </c>
      <c r="D305" s="300" t="s">
        <v>1174</v>
      </c>
      <c r="E305" s="300" t="s">
        <v>852</v>
      </c>
      <c r="F305" s="300"/>
      <c r="G305" s="301">
        <v>0</v>
      </c>
      <c r="H305" s="301">
        <v>0</v>
      </c>
      <c r="I305" s="301">
        <v>0</v>
      </c>
      <c r="J305" s="302">
        <v>0</v>
      </c>
      <c r="K305" s="302">
        <v>0</v>
      </c>
    </row>
    <row r="306" spans="1:11" ht="338.25" customHeight="1" x14ac:dyDescent="0.25">
      <c r="A306" s="299" t="s">
        <v>261</v>
      </c>
      <c r="B306" s="300" t="s">
        <v>208</v>
      </c>
      <c r="C306" s="300" t="s">
        <v>1171</v>
      </c>
      <c r="D306" s="300" t="s">
        <v>1174</v>
      </c>
      <c r="E306" s="300" t="s">
        <v>625</v>
      </c>
      <c r="F306" s="300"/>
      <c r="G306" s="301">
        <v>0</v>
      </c>
      <c r="H306" s="301">
        <v>0</v>
      </c>
      <c r="I306" s="301">
        <v>0</v>
      </c>
      <c r="J306" s="302">
        <v>0</v>
      </c>
      <c r="K306" s="302">
        <v>0</v>
      </c>
    </row>
    <row r="307" spans="1:11" ht="113.25" customHeight="1" x14ac:dyDescent="0.25">
      <c r="A307" s="299" t="s">
        <v>242</v>
      </c>
      <c r="B307" s="300" t="s">
        <v>208</v>
      </c>
      <c r="C307" s="300" t="s">
        <v>1171</v>
      </c>
      <c r="D307" s="300" t="s">
        <v>1174</v>
      </c>
      <c r="E307" s="300" t="s">
        <v>625</v>
      </c>
      <c r="F307" s="300" t="s">
        <v>218</v>
      </c>
      <c r="G307" s="301">
        <v>0</v>
      </c>
      <c r="H307" s="301">
        <v>0</v>
      </c>
      <c r="I307" s="301">
        <v>0</v>
      </c>
      <c r="J307" s="302">
        <v>0</v>
      </c>
      <c r="K307" s="302">
        <v>0</v>
      </c>
    </row>
    <row r="308" spans="1:11" ht="34.5" customHeight="1" x14ac:dyDescent="0.25">
      <c r="A308" s="299" t="s">
        <v>243</v>
      </c>
      <c r="B308" s="300" t="s">
        <v>208</v>
      </c>
      <c r="C308" s="300" t="s">
        <v>1171</v>
      </c>
      <c r="D308" s="300" t="s">
        <v>1174</v>
      </c>
      <c r="E308" s="300" t="s">
        <v>625</v>
      </c>
      <c r="F308" s="300" t="s">
        <v>220</v>
      </c>
      <c r="G308" s="301">
        <v>0</v>
      </c>
      <c r="H308" s="301">
        <v>0</v>
      </c>
      <c r="I308" s="301">
        <v>0</v>
      </c>
      <c r="J308" s="302">
        <v>0</v>
      </c>
      <c r="K308" s="302">
        <v>0</v>
      </c>
    </row>
    <row r="309" spans="1:11" ht="45.75" customHeight="1" x14ac:dyDescent="0.25">
      <c r="A309" s="299" t="s">
        <v>245</v>
      </c>
      <c r="B309" s="300" t="s">
        <v>208</v>
      </c>
      <c r="C309" s="300" t="s">
        <v>1171</v>
      </c>
      <c r="D309" s="300" t="s">
        <v>1174</v>
      </c>
      <c r="E309" s="300" t="s">
        <v>625</v>
      </c>
      <c r="F309" s="300" t="s">
        <v>246</v>
      </c>
      <c r="G309" s="301">
        <v>0</v>
      </c>
      <c r="H309" s="301">
        <v>0</v>
      </c>
      <c r="I309" s="301">
        <v>0</v>
      </c>
      <c r="J309" s="302">
        <v>0</v>
      </c>
      <c r="K309" s="302">
        <v>0</v>
      </c>
    </row>
    <row r="310" spans="1:11" ht="45.75" customHeight="1" x14ac:dyDescent="0.25">
      <c r="A310" s="299" t="s">
        <v>247</v>
      </c>
      <c r="B310" s="300" t="s">
        <v>208</v>
      </c>
      <c r="C310" s="300" t="s">
        <v>1171</v>
      </c>
      <c r="D310" s="300" t="s">
        <v>1174</v>
      </c>
      <c r="E310" s="300" t="s">
        <v>625</v>
      </c>
      <c r="F310" s="300" t="s">
        <v>248</v>
      </c>
      <c r="G310" s="301">
        <v>0</v>
      </c>
      <c r="H310" s="301">
        <v>0</v>
      </c>
      <c r="I310" s="301">
        <v>0</v>
      </c>
      <c r="J310" s="302">
        <v>0</v>
      </c>
      <c r="K310" s="302">
        <v>0</v>
      </c>
    </row>
    <row r="311" spans="1:11" ht="349.5" customHeight="1" x14ac:dyDescent="0.25">
      <c r="A311" s="299" t="s">
        <v>1175</v>
      </c>
      <c r="B311" s="300" t="s">
        <v>208</v>
      </c>
      <c r="C311" s="300" t="s">
        <v>1171</v>
      </c>
      <c r="D311" s="300" t="s">
        <v>1174</v>
      </c>
      <c r="E311" s="300" t="s">
        <v>1176</v>
      </c>
      <c r="F311" s="300"/>
      <c r="G311" s="301">
        <v>0</v>
      </c>
      <c r="H311" s="301">
        <v>0</v>
      </c>
      <c r="I311" s="301">
        <v>0</v>
      </c>
      <c r="J311" s="302">
        <v>0</v>
      </c>
      <c r="K311" s="302">
        <v>0</v>
      </c>
    </row>
    <row r="312" spans="1:11" ht="113.25" customHeight="1" x14ac:dyDescent="0.25">
      <c r="A312" s="299" t="s">
        <v>242</v>
      </c>
      <c r="B312" s="300" t="s">
        <v>208</v>
      </c>
      <c r="C312" s="300" t="s">
        <v>1171</v>
      </c>
      <c r="D312" s="300" t="s">
        <v>1174</v>
      </c>
      <c r="E312" s="300" t="s">
        <v>1176</v>
      </c>
      <c r="F312" s="300" t="s">
        <v>218</v>
      </c>
      <c r="G312" s="301">
        <v>0</v>
      </c>
      <c r="H312" s="301">
        <v>0</v>
      </c>
      <c r="I312" s="301">
        <v>0</v>
      </c>
      <c r="J312" s="302">
        <v>0</v>
      </c>
      <c r="K312" s="302">
        <v>0</v>
      </c>
    </row>
    <row r="313" spans="1:11" ht="34.5" customHeight="1" x14ac:dyDescent="0.25">
      <c r="A313" s="299" t="s">
        <v>243</v>
      </c>
      <c r="B313" s="300" t="s">
        <v>208</v>
      </c>
      <c r="C313" s="300" t="s">
        <v>1171</v>
      </c>
      <c r="D313" s="300" t="s">
        <v>1174</v>
      </c>
      <c r="E313" s="300" t="s">
        <v>1176</v>
      </c>
      <c r="F313" s="300" t="s">
        <v>220</v>
      </c>
      <c r="G313" s="301">
        <v>0</v>
      </c>
      <c r="H313" s="301">
        <v>0</v>
      </c>
      <c r="I313" s="301">
        <v>0</v>
      </c>
      <c r="J313" s="302">
        <v>0</v>
      </c>
      <c r="K313" s="302">
        <v>0</v>
      </c>
    </row>
    <row r="314" spans="1:11" ht="45.75" customHeight="1" x14ac:dyDescent="0.25">
      <c r="A314" s="299" t="s">
        <v>832</v>
      </c>
      <c r="B314" s="300" t="s">
        <v>208</v>
      </c>
      <c r="C314" s="300" t="s">
        <v>1171</v>
      </c>
      <c r="D314" s="300" t="s">
        <v>1174</v>
      </c>
      <c r="E314" s="300" t="s">
        <v>291</v>
      </c>
      <c r="F314" s="300"/>
      <c r="G314" s="301">
        <v>478013300</v>
      </c>
      <c r="H314" s="301">
        <v>518841907.23000002</v>
      </c>
      <c r="I314" s="301">
        <v>506553629</v>
      </c>
      <c r="J314" s="302">
        <v>105.97061399756032</v>
      </c>
      <c r="K314" s="302">
        <v>97.631594892632165</v>
      </c>
    </row>
    <row r="315" spans="1:11" ht="23.25" customHeight="1" x14ac:dyDescent="0.25">
      <c r="A315" s="299" t="s">
        <v>1532</v>
      </c>
      <c r="B315" s="300" t="s">
        <v>208</v>
      </c>
      <c r="C315" s="300" t="s">
        <v>1171</v>
      </c>
      <c r="D315" s="300" t="s">
        <v>1174</v>
      </c>
      <c r="E315" s="300" t="s">
        <v>855</v>
      </c>
      <c r="F315" s="300"/>
      <c r="G315" s="301">
        <v>0</v>
      </c>
      <c r="H315" s="301">
        <v>0</v>
      </c>
      <c r="I315" s="301">
        <v>0</v>
      </c>
      <c r="J315" s="302">
        <v>0</v>
      </c>
      <c r="K315" s="302">
        <v>0</v>
      </c>
    </row>
    <row r="316" spans="1:11" ht="45.75" customHeight="1" x14ac:dyDescent="0.25">
      <c r="A316" s="299" t="s">
        <v>1533</v>
      </c>
      <c r="B316" s="300" t="s">
        <v>208</v>
      </c>
      <c r="C316" s="300" t="s">
        <v>1171</v>
      </c>
      <c r="D316" s="300" t="s">
        <v>1174</v>
      </c>
      <c r="E316" s="300" t="s">
        <v>856</v>
      </c>
      <c r="F316" s="300"/>
      <c r="G316" s="301">
        <v>0</v>
      </c>
      <c r="H316" s="301">
        <v>0</v>
      </c>
      <c r="I316" s="301">
        <v>0</v>
      </c>
      <c r="J316" s="302">
        <v>0</v>
      </c>
      <c r="K316" s="302">
        <v>0</v>
      </c>
    </row>
    <row r="317" spans="1:11" ht="192" customHeight="1" x14ac:dyDescent="0.25">
      <c r="A317" s="299" t="s">
        <v>627</v>
      </c>
      <c r="B317" s="300" t="s">
        <v>208</v>
      </c>
      <c r="C317" s="300" t="s">
        <v>1171</v>
      </c>
      <c r="D317" s="300" t="s">
        <v>1174</v>
      </c>
      <c r="E317" s="300" t="s">
        <v>628</v>
      </c>
      <c r="F317" s="300"/>
      <c r="G317" s="301">
        <v>0</v>
      </c>
      <c r="H317" s="301">
        <v>0</v>
      </c>
      <c r="I317" s="301">
        <v>0</v>
      </c>
      <c r="J317" s="302">
        <v>0</v>
      </c>
      <c r="K317" s="302">
        <v>0</v>
      </c>
    </row>
    <row r="318" spans="1:11" ht="45.75" customHeight="1" x14ac:dyDescent="0.25">
      <c r="A318" s="299" t="s">
        <v>245</v>
      </c>
      <c r="B318" s="300" t="s">
        <v>208</v>
      </c>
      <c r="C318" s="300" t="s">
        <v>1171</v>
      </c>
      <c r="D318" s="300" t="s">
        <v>1174</v>
      </c>
      <c r="E318" s="300" t="s">
        <v>628</v>
      </c>
      <c r="F318" s="300" t="s">
        <v>246</v>
      </c>
      <c r="G318" s="301">
        <v>0</v>
      </c>
      <c r="H318" s="301">
        <v>0</v>
      </c>
      <c r="I318" s="301">
        <v>0</v>
      </c>
      <c r="J318" s="302">
        <v>0</v>
      </c>
      <c r="K318" s="302">
        <v>0</v>
      </c>
    </row>
    <row r="319" spans="1:11" ht="45.75" customHeight="1" x14ac:dyDescent="0.25">
      <c r="A319" s="299" t="s">
        <v>247</v>
      </c>
      <c r="B319" s="300" t="s">
        <v>208</v>
      </c>
      <c r="C319" s="300" t="s">
        <v>1171</v>
      </c>
      <c r="D319" s="300" t="s">
        <v>1174</v>
      </c>
      <c r="E319" s="300" t="s">
        <v>628</v>
      </c>
      <c r="F319" s="300" t="s">
        <v>248</v>
      </c>
      <c r="G319" s="301">
        <v>0</v>
      </c>
      <c r="H319" s="301">
        <v>0</v>
      </c>
      <c r="I319" s="301">
        <v>0</v>
      </c>
      <c r="J319" s="302">
        <v>0</v>
      </c>
      <c r="K319" s="302">
        <v>0</v>
      </c>
    </row>
    <row r="320" spans="1:11" ht="23.25" customHeight="1" x14ac:dyDescent="0.25">
      <c r="A320" s="299" t="s">
        <v>361</v>
      </c>
      <c r="B320" s="300" t="s">
        <v>208</v>
      </c>
      <c r="C320" s="300" t="s">
        <v>1171</v>
      </c>
      <c r="D320" s="300" t="s">
        <v>1174</v>
      </c>
      <c r="E320" s="300" t="s">
        <v>833</v>
      </c>
      <c r="F320" s="300"/>
      <c r="G320" s="301">
        <v>478013300</v>
      </c>
      <c r="H320" s="301">
        <v>518841907.23000002</v>
      </c>
      <c r="I320" s="301">
        <v>506553629</v>
      </c>
      <c r="J320" s="302">
        <v>105.97061399756032</v>
      </c>
      <c r="K320" s="302">
        <v>97.631594892632165</v>
      </c>
    </row>
    <row r="321" spans="1:11" ht="57" customHeight="1" x14ac:dyDescent="0.25">
      <c r="A321" s="299" t="s">
        <v>260</v>
      </c>
      <c r="B321" s="300" t="s">
        <v>208</v>
      </c>
      <c r="C321" s="300" t="s">
        <v>1171</v>
      </c>
      <c r="D321" s="300" t="s">
        <v>1174</v>
      </c>
      <c r="E321" s="300" t="s">
        <v>834</v>
      </c>
      <c r="F321" s="300"/>
      <c r="G321" s="301">
        <v>477513300</v>
      </c>
      <c r="H321" s="301">
        <v>518341907.23000002</v>
      </c>
      <c r="I321" s="301">
        <v>506288286</v>
      </c>
      <c r="J321" s="302">
        <v>106.02600723372521</v>
      </c>
      <c r="K321" s="302">
        <v>97.674580993380573</v>
      </c>
    </row>
    <row r="322" spans="1:11" ht="23.25" customHeight="1" x14ac:dyDescent="0.25">
      <c r="A322" s="299" t="s">
        <v>629</v>
      </c>
      <c r="B322" s="300" t="s">
        <v>208</v>
      </c>
      <c r="C322" s="300" t="s">
        <v>1171</v>
      </c>
      <c r="D322" s="300" t="s">
        <v>1174</v>
      </c>
      <c r="E322" s="300" t="s">
        <v>630</v>
      </c>
      <c r="F322" s="300"/>
      <c r="G322" s="301">
        <v>466275800</v>
      </c>
      <c r="H322" s="301">
        <v>506626407.23000002</v>
      </c>
      <c r="I322" s="301">
        <v>494673315.27999997</v>
      </c>
      <c r="J322" s="302">
        <v>106.0902828926571</v>
      </c>
      <c r="K322" s="302">
        <v>97.640649642533631</v>
      </c>
    </row>
    <row r="323" spans="1:11" ht="113.25" customHeight="1" x14ac:dyDescent="0.25">
      <c r="A323" s="299" t="s">
        <v>242</v>
      </c>
      <c r="B323" s="300" t="s">
        <v>208</v>
      </c>
      <c r="C323" s="300" t="s">
        <v>1171</v>
      </c>
      <c r="D323" s="300" t="s">
        <v>1174</v>
      </c>
      <c r="E323" s="300" t="s">
        <v>630</v>
      </c>
      <c r="F323" s="300" t="s">
        <v>218</v>
      </c>
      <c r="G323" s="301">
        <v>435408200</v>
      </c>
      <c r="H323" s="301">
        <v>470188953.06999999</v>
      </c>
      <c r="I323" s="301">
        <v>463166741.00999999</v>
      </c>
      <c r="J323" s="302">
        <v>106.37529128068788</v>
      </c>
      <c r="K323" s="302">
        <v>98.506512751065301</v>
      </c>
    </row>
    <row r="324" spans="1:11" ht="34.5" customHeight="1" x14ac:dyDescent="0.25">
      <c r="A324" s="299" t="s">
        <v>243</v>
      </c>
      <c r="B324" s="300" t="s">
        <v>208</v>
      </c>
      <c r="C324" s="300" t="s">
        <v>1171</v>
      </c>
      <c r="D324" s="300" t="s">
        <v>1174</v>
      </c>
      <c r="E324" s="300" t="s">
        <v>630</v>
      </c>
      <c r="F324" s="300" t="s">
        <v>220</v>
      </c>
      <c r="G324" s="301">
        <v>435408200</v>
      </c>
      <c r="H324" s="301">
        <v>470188953.06999999</v>
      </c>
      <c r="I324" s="301">
        <v>463166741.00999999</v>
      </c>
      <c r="J324" s="302">
        <v>106.37529128068788</v>
      </c>
      <c r="K324" s="302">
        <v>98.506512751065301</v>
      </c>
    </row>
    <row r="325" spans="1:11" ht="45.75" customHeight="1" x14ac:dyDescent="0.25">
      <c r="A325" s="299" t="s">
        <v>245</v>
      </c>
      <c r="B325" s="300" t="s">
        <v>208</v>
      </c>
      <c r="C325" s="300" t="s">
        <v>1171</v>
      </c>
      <c r="D325" s="300" t="s">
        <v>1174</v>
      </c>
      <c r="E325" s="300" t="s">
        <v>630</v>
      </c>
      <c r="F325" s="300" t="s">
        <v>246</v>
      </c>
      <c r="G325" s="301">
        <v>21467600</v>
      </c>
      <c r="H325" s="301">
        <v>21109600</v>
      </c>
      <c r="I325" s="301">
        <v>16220969.5</v>
      </c>
      <c r="J325" s="302">
        <v>75.560237287819788</v>
      </c>
      <c r="K325" s="302">
        <v>76.841671561753898</v>
      </c>
    </row>
    <row r="326" spans="1:11" ht="45.75" customHeight="1" x14ac:dyDescent="0.25">
      <c r="A326" s="299" t="s">
        <v>247</v>
      </c>
      <c r="B326" s="300" t="s">
        <v>208</v>
      </c>
      <c r="C326" s="300" t="s">
        <v>1171</v>
      </c>
      <c r="D326" s="300" t="s">
        <v>1174</v>
      </c>
      <c r="E326" s="300" t="s">
        <v>630</v>
      </c>
      <c r="F326" s="300" t="s">
        <v>248</v>
      </c>
      <c r="G326" s="301">
        <v>21467600</v>
      </c>
      <c r="H326" s="301">
        <v>21109600</v>
      </c>
      <c r="I326" s="301">
        <v>16220969.5</v>
      </c>
      <c r="J326" s="302">
        <v>75.560237287819788</v>
      </c>
      <c r="K326" s="302">
        <v>76.841671561753898</v>
      </c>
    </row>
    <row r="327" spans="1:11" ht="23.25" customHeight="1" x14ac:dyDescent="0.25">
      <c r="A327" s="299" t="s">
        <v>249</v>
      </c>
      <c r="B327" s="300" t="s">
        <v>208</v>
      </c>
      <c r="C327" s="300" t="s">
        <v>1171</v>
      </c>
      <c r="D327" s="300" t="s">
        <v>1174</v>
      </c>
      <c r="E327" s="300" t="s">
        <v>630</v>
      </c>
      <c r="F327" s="300" t="s">
        <v>250</v>
      </c>
      <c r="G327" s="301">
        <v>9400000</v>
      </c>
      <c r="H327" s="301">
        <v>15327854.16</v>
      </c>
      <c r="I327" s="301">
        <v>15285604.77</v>
      </c>
      <c r="J327" s="302">
        <v>162.61281670212767</v>
      </c>
      <c r="K327" s="302">
        <v>99.724362004237648</v>
      </c>
    </row>
    <row r="328" spans="1:11" ht="23.25" customHeight="1" x14ac:dyDescent="0.25">
      <c r="A328" s="299" t="s">
        <v>251</v>
      </c>
      <c r="B328" s="300" t="s">
        <v>208</v>
      </c>
      <c r="C328" s="300" t="s">
        <v>1171</v>
      </c>
      <c r="D328" s="300" t="s">
        <v>1174</v>
      </c>
      <c r="E328" s="300" t="s">
        <v>630</v>
      </c>
      <c r="F328" s="300" t="s">
        <v>252</v>
      </c>
      <c r="G328" s="301">
        <v>9400000</v>
      </c>
      <c r="H328" s="301">
        <v>15327854.16</v>
      </c>
      <c r="I328" s="301">
        <v>15285604.77</v>
      </c>
      <c r="J328" s="302">
        <v>162.61281670212767</v>
      </c>
      <c r="K328" s="302">
        <v>99.724362004237648</v>
      </c>
    </row>
    <row r="329" spans="1:11" ht="45.75" customHeight="1" x14ac:dyDescent="0.25">
      <c r="A329" s="299" t="s">
        <v>631</v>
      </c>
      <c r="B329" s="300" t="s">
        <v>208</v>
      </c>
      <c r="C329" s="300" t="s">
        <v>1171</v>
      </c>
      <c r="D329" s="300" t="s">
        <v>1174</v>
      </c>
      <c r="E329" s="300" t="s">
        <v>632</v>
      </c>
      <c r="F329" s="300"/>
      <c r="G329" s="301">
        <v>430000</v>
      </c>
      <c r="H329" s="301">
        <v>853000</v>
      </c>
      <c r="I329" s="301">
        <v>836201.24</v>
      </c>
      <c r="J329" s="302">
        <v>194.4654046511628</v>
      </c>
      <c r="K329" s="302">
        <v>98.030626025791321</v>
      </c>
    </row>
    <row r="330" spans="1:11" ht="45.75" customHeight="1" x14ac:dyDescent="0.25">
      <c r="A330" s="299" t="s">
        <v>245</v>
      </c>
      <c r="B330" s="300" t="s">
        <v>208</v>
      </c>
      <c r="C330" s="300" t="s">
        <v>1171</v>
      </c>
      <c r="D330" s="300" t="s">
        <v>1174</v>
      </c>
      <c r="E330" s="300" t="s">
        <v>632</v>
      </c>
      <c r="F330" s="300" t="s">
        <v>246</v>
      </c>
      <c r="G330" s="301">
        <v>430000</v>
      </c>
      <c r="H330" s="301">
        <v>853000</v>
      </c>
      <c r="I330" s="301">
        <v>836201.24</v>
      </c>
      <c r="J330" s="302">
        <v>194.4654046511628</v>
      </c>
      <c r="K330" s="302">
        <v>98.030626025791321</v>
      </c>
    </row>
    <row r="331" spans="1:11" ht="45.75" customHeight="1" x14ac:dyDescent="0.25">
      <c r="A331" s="299" t="s">
        <v>247</v>
      </c>
      <c r="B331" s="300" t="s">
        <v>208</v>
      </c>
      <c r="C331" s="300" t="s">
        <v>1171</v>
      </c>
      <c r="D331" s="300" t="s">
        <v>1174</v>
      </c>
      <c r="E331" s="300" t="s">
        <v>632</v>
      </c>
      <c r="F331" s="300" t="s">
        <v>248</v>
      </c>
      <c r="G331" s="301">
        <v>430000</v>
      </c>
      <c r="H331" s="301">
        <v>853000</v>
      </c>
      <c r="I331" s="301">
        <v>836201.24</v>
      </c>
      <c r="J331" s="302">
        <v>194.4654046511628</v>
      </c>
      <c r="K331" s="302">
        <v>98.030626025791321</v>
      </c>
    </row>
    <row r="332" spans="1:11" ht="23.25" customHeight="1" x14ac:dyDescent="0.25">
      <c r="A332" s="299" t="s">
        <v>633</v>
      </c>
      <c r="B332" s="300" t="s">
        <v>208</v>
      </c>
      <c r="C332" s="300" t="s">
        <v>1171</v>
      </c>
      <c r="D332" s="300" t="s">
        <v>1174</v>
      </c>
      <c r="E332" s="300" t="s">
        <v>634</v>
      </c>
      <c r="F332" s="300"/>
      <c r="G332" s="301">
        <v>800000</v>
      </c>
      <c r="H332" s="301">
        <v>855000</v>
      </c>
      <c r="I332" s="301">
        <v>854630</v>
      </c>
      <c r="J332" s="302">
        <v>106.82875</v>
      </c>
      <c r="K332" s="302">
        <v>99.956725146198835</v>
      </c>
    </row>
    <row r="333" spans="1:11" ht="23.25" customHeight="1" x14ac:dyDescent="0.25">
      <c r="A333" s="299" t="s">
        <v>249</v>
      </c>
      <c r="B333" s="300" t="s">
        <v>208</v>
      </c>
      <c r="C333" s="300" t="s">
        <v>1171</v>
      </c>
      <c r="D333" s="300" t="s">
        <v>1174</v>
      </c>
      <c r="E333" s="300" t="s">
        <v>634</v>
      </c>
      <c r="F333" s="300" t="s">
        <v>250</v>
      </c>
      <c r="G333" s="301">
        <v>800000</v>
      </c>
      <c r="H333" s="301">
        <v>855000</v>
      </c>
      <c r="I333" s="301">
        <v>854630</v>
      </c>
      <c r="J333" s="302">
        <v>106.82875</v>
      </c>
      <c r="K333" s="302">
        <v>99.956725146198835</v>
      </c>
    </row>
    <row r="334" spans="1:11" ht="23.25" customHeight="1" x14ac:dyDescent="0.25">
      <c r="A334" s="299" t="s">
        <v>251</v>
      </c>
      <c r="B334" s="300" t="s">
        <v>208</v>
      </c>
      <c r="C334" s="300" t="s">
        <v>1171</v>
      </c>
      <c r="D334" s="300" t="s">
        <v>1174</v>
      </c>
      <c r="E334" s="300" t="s">
        <v>634</v>
      </c>
      <c r="F334" s="300" t="s">
        <v>252</v>
      </c>
      <c r="G334" s="301">
        <v>800000</v>
      </c>
      <c r="H334" s="301">
        <v>855000</v>
      </c>
      <c r="I334" s="301">
        <v>854630</v>
      </c>
      <c r="J334" s="302">
        <v>106.82875</v>
      </c>
      <c r="K334" s="302">
        <v>99.956725146198835</v>
      </c>
    </row>
    <row r="335" spans="1:11" ht="34.5" customHeight="1" x14ac:dyDescent="0.25">
      <c r="A335" s="299" t="s">
        <v>1534</v>
      </c>
      <c r="B335" s="300" t="s">
        <v>208</v>
      </c>
      <c r="C335" s="300" t="s">
        <v>1171</v>
      </c>
      <c r="D335" s="300" t="s">
        <v>1174</v>
      </c>
      <c r="E335" s="300" t="s">
        <v>1535</v>
      </c>
      <c r="F335" s="300"/>
      <c r="G335" s="301">
        <v>10007500</v>
      </c>
      <c r="H335" s="301">
        <v>10007500</v>
      </c>
      <c r="I335" s="301">
        <v>9924139.4800000004</v>
      </c>
      <c r="J335" s="302">
        <v>99.167019535348487</v>
      </c>
      <c r="K335" s="302">
        <v>99.167019535348487</v>
      </c>
    </row>
    <row r="336" spans="1:11" ht="113.25" customHeight="1" x14ac:dyDescent="0.25">
      <c r="A336" s="299" t="s">
        <v>242</v>
      </c>
      <c r="B336" s="300" t="s">
        <v>208</v>
      </c>
      <c r="C336" s="300" t="s">
        <v>1171</v>
      </c>
      <c r="D336" s="300" t="s">
        <v>1174</v>
      </c>
      <c r="E336" s="300" t="s">
        <v>1535</v>
      </c>
      <c r="F336" s="300" t="s">
        <v>218</v>
      </c>
      <c r="G336" s="301">
        <v>9957500</v>
      </c>
      <c r="H336" s="301">
        <v>9957500</v>
      </c>
      <c r="I336" s="301">
        <v>9924139.4800000004</v>
      </c>
      <c r="J336" s="302">
        <v>99.664970926437363</v>
      </c>
      <c r="K336" s="302">
        <v>99.664970926437363</v>
      </c>
    </row>
    <row r="337" spans="1:11" ht="34.5" customHeight="1" x14ac:dyDescent="0.25">
      <c r="A337" s="299" t="s">
        <v>243</v>
      </c>
      <c r="B337" s="300" t="s">
        <v>208</v>
      </c>
      <c r="C337" s="300" t="s">
        <v>1171</v>
      </c>
      <c r="D337" s="300" t="s">
        <v>1174</v>
      </c>
      <c r="E337" s="300" t="s">
        <v>1535</v>
      </c>
      <c r="F337" s="300" t="s">
        <v>220</v>
      </c>
      <c r="G337" s="301">
        <v>9957500</v>
      </c>
      <c r="H337" s="301">
        <v>9957500</v>
      </c>
      <c r="I337" s="301">
        <v>9924139.4800000004</v>
      </c>
      <c r="J337" s="302">
        <v>99.664970926437363</v>
      </c>
      <c r="K337" s="302">
        <v>99.664970926437363</v>
      </c>
    </row>
    <row r="338" spans="1:11" ht="45.75" customHeight="1" x14ac:dyDescent="0.25">
      <c r="A338" s="299" t="s">
        <v>245</v>
      </c>
      <c r="B338" s="300" t="s">
        <v>208</v>
      </c>
      <c r="C338" s="300" t="s">
        <v>1171</v>
      </c>
      <c r="D338" s="300" t="s">
        <v>1174</v>
      </c>
      <c r="E338" s="300" t="s">
        <v>1535</v>
      </c>
      <c r="F338" s="300" t="s">
        <v>246</v>
      </c>
      <c r="G338" s="301">
        <v>50000</v>
      </c>
      <c r="H338" s="301">
        <v>50000</v>
      </c>
      <c r="I338" s="301">
        <v>0</v>
      </c>
      <c r="J338" s="302">
        <v>0</v>
      </c>
      <c r="K338" s="302">
        <v>0</v>
      </c>
    </row>
    <row r="339" spans="1:11" ht="45.75" customHeight="1" x14ac:dyDescent="0.25">
      <c r="A339" s="299" t="s">
        <v>247</v>
      </c>
      <c r="B339" s="300" t="s">
        <v>208</v>
      </c>
      <c r="C339" s="300" t="s">
        <v>1171</v>
      </c>
      <c r="D339" s="300" t="s">
        <v>1174</v>
      </c>
      <c r="E339" s="300" t="s">
        <v>1535</v>
      </c>
      <c r="F339" s="300" t="s">
        <v>248</v>
      </c>
      <c r="G339" s="301">
        <v>50000</v>
      </c>
      <c r="H339" s="301">
        <v>50000</v>
      </c>
      <c r="I339" s="301">
        <v>0</v>
      </c>
      <c r="J339" s="302">
        <v>0</v>
      </c>
      <c r="K339" s="302">
        <v>0</v>
      </c>
    </row>
    <row r="340" spans="1:11" ht="68.25" customHeight="1" x14ac:dyDescent="0.25">
      <c r="A340" s="299" t="s">
        <v>1536</v>
      </c>
      <c r="B340" s="300" t="s">
        <v>208</v>
      </c>
      <c r="C340" s="300" t="s">
        <v>1171</v>
      </c>
      <c r="D340" s="300" t="s">
        <v>1174</v>
      </c>
      <c r="E340" s="300" t="s">
        <v>1537</v>
      </c>
      <c r="F340" s="300"/>
      <c r="G340" s="301">
        <v>500000</v>
      </c>
      <c r="H340" s="301">
        <v>500000</v>
      </c>
      <c r="I340" s="301">
        <v>265343</v>
      </c>
      <c r="J340" s="302">
        <v>53.068599999999996</v>
      </c>
      <c r="K340" s="302">
        <v>53.068599999999996</v>
      </c>
    </row>
    <row r="341" spans="1:11" ht="192" customHeight="1" x14ac:dyDescent="0.25">
      <c r="A341" s="299" t="s">
        <v>627</v>
      </c>
      <c r="B341" s="300" t="s">
        <v>208</v>
      </c>
      <c r="C341" s="300" t="s">
        <v>1171</v>
      </c>
      <c r="D341" s="300" t="s">
        <v>1174</v>
      </c>
      <c r="E341" s="300" t="s">
        <v>1538</v>
      </c>
      <c r="F341" s="300"/>
      <c r="G341" s="301">
        <v>500000</v>
      </c>
      <c r="H341" s="301">
        <v>500000</v>
      </c>
      <c r="I341" s="301">
        <v>265343</v>
      </c>
      <c r="J341" s="302">
        <v>53.068599999999996</v>
      </c>
      <c r="K341" s="302">
        <v>53.068599999999996</v>
      </c>
    </row>
    <row r="342" spans="1:11" ht="45.75" customHeight="1" x14ac:dyDescent="0.25">
      <c r="A342" s="299" t="s">
        <v>245</v>
      </c>
      <c r="B342" s="300" t="s">
        <v>208</v>
      </c>
      <c r="C342" s="300" t="s">
        <v>1171</v>
      </c>
      <c r="D342" s="300" t="s">
        <v>1174</v>
      </c>
      <c r="E342" s="300" t="s">
        <v>1538</v>
      </c>
      <c r="F342" s="300" t="s">
        <v>246</v>
      </c>
      <c r="G342" s="301">
        <v>500000</v>
      </c>
      <c r="H342" s="301">
        <v>500000</v>
      </c>
      <c r="I342" s="301">
        <v>265343</v>
      </c>
      <c r="J342" s="302">
        <v>53.068599999999996</v>
      </c>
      <c r="K342" s="302">
        <v>53.068599999999996</v>
      </c>
    </row>
    <row r="343" spans="1:11" ht="45.75" customHeight="1" x14ac:dyDescent="0.25">
      <c r="A343" s="299" t="s">
        <v>247</v>
      </c>
      <c r="B343" s="300" t="s">
        <v>208</v>
      </c>
      <c r="C343" s="300" t="s">
        <v>1171</v>
      </c>
      <c r="D343" s="300" t="s">
        <v>1174</v>
      </c>
      <c r="E343" s="300" t="s">
        <v>1538</v>
      </c>
      <c r="F343" s="300" t="s">
        <v>248</v>
      </c>
      <c r="G343" s="301">
        <v>500000</v>
      </c>
      <c r="H343" s="301">
        <v>500000</v>
      </c>
      <c r="I343" s="301">
        <v>265343</v>
      </c>
      <c r="J343" s="302">
        <v>53.068599999999996</v>
      </c>
      <c r="K343" s="302">
        <v>53.068599999999996</v>
      </c>
    </row>
    <row r="344" spans="1:11" ht="34.5" customHeight="1" x14ac:dyDescent="0.25">
      <c r="A344" s="299" t="s">
        <v>857</v>
      </c>
      <c r="B344" s="300" t="s">
        <v>208</v>
      </c>
      <c r="C344" s="300" t="s">
        <v>1171</v>
      </c>
      <c r="D344" s="300" t="s">
        <v>1174</v>
      </c>
      <c r="E344" s="300" t="s">
        <v>325</v>
      </c>
      <c r="F344" s="300"/>
      <c r="G344" s="301">
        <v>4600000</v>
      </c>
      <c r="H344" s="301">
        <v>11433460.550000001</v>
      </c>
      <c r="I344" s="301">
        <v>10330364.23</v>
      </c>
      <c r="J344" s="302">
        <v>224.57313543478264</v>
      </c>
      <c r="K344" s="302">
        <v>90.352034581516094</v>
      </c>
    </row>
    <row r="345" spans="1:11" ht="79.5" customHeight="1" x14ac:dyDescent="0.25">
      <c r="A345" s="299" t="s">
        <v>858</v>
      </c>
      <c r="B345" s="300" t="s">
        <v>208</v>
      </c>
      <c r="C345" s="300" t="s">
        <v>1171</v>
      </c>
      <c r="D345" s="300" t="s">
        <v>1174</v>
      </c>
      <c r="E345" s="300" t="s">
        <v>327</v>
      </c>
      <c r="F345" s="300"/>
      <c r="G345" s="301">
        <v>4600000</v>
      </c>
      <c r="H345" s="301">
        <v>4202660.55</v>
      </c>
      <c r="I345" s="301">
        <v>3167318.62</v>
      </c>
      <c r="J345" s="302">
        <v>68.854752608695662</v>
      </c>
      <c r="K345" s="302">
        <v>75.36460730810154</v>
      </c>
    </row>
    <row r="346" spans="1:11" ht="34.5" customHeight="1" x14ac:dyDescent="0.25">
      <c r="A346" s="299" t="s">
        <v>859</v>
      </c>
      <c r="B346" s="300" t="s">
        <v>208</v>
      </c>
      <c r="C346" s="300" t="s">
        <v>1171</v>
      </c>
      <c r="D346" s="300" t="s">
        <v>1174</v>
      </c>
      <c r="E346" s="300" t="s">
        <v>328</v>
      </c>
      <c r="F346" s="300"/>
      <c r="G346" s="301">
        <v>4600000</v>
      </c>
      <c r="H346" s="301">
        <v>4202660.55</v>
      </c>
      <c r="I346" s="301">
        <v>3167318.62</v>
      </c>
      <c r="J346" s="302">
        <v>68.854752608695662</v>
      </c>
      <c r="K346" s="302">
        <v>75.36460730810154</v>
      </c>
    </row>
    <row r="347" spans="1:11" ht="23.25" customHeight="1" x14ac:dyDescent="0.25">
      <c r="A347" s="299" t="s">
        <v>635</v>
      </c>
      <c r="B347" s="300" t="s">
        <v>208</v>
      </c>
      <c r="C347" s="300" t="s">
        <v>1171</v>
      </c>
      <c r="D347" s="300" t="s">
        <v>1174</v>
      </c>
      <c r="E347" s="300" t="s">
        <v>636</v>
      </c>
      <c r="F347" s="300"/>
      <c r="G347" s="301">
        <v>4600000</v>
      </c>
      <c r="H347" s="301">
        <v>4202660.55</v>
      </c>
      <c r="I347" s="301">
        <v>3167318.62</v>
      </c>
      <c r="J347" s="302">
        <v>68.854752608695662</v>
      </c>
      <c r="K347" s="302">
        <v>75.36460730810154</v>
      </c>
    </row>
    <row r="348" spans="1:11" ht="45.75" customHeight="1" x14ac:dyDescent="0.25">
      <c r="A348" s="299" t="s">
        <v>245</v>
      </c>
      <c r="B348" s="300" t="s">
        <v>208</v>
      </c>
      <c r="C348" s="300" t="s">
        <v>1171</v>
      </c>
      <c r="D348" s="300" t="s">
        <v>1174</v>
      </c>
      <c r="E348" s="300" t="s">
        <v>636</v>
      </c>
      <c r="F348" s="300" t="s">
        <v>246</v>
      </c>
      <c r="G348" s="301">
        <v>4600000</v>
      </c>
      <c r="H348" s="301">
        <v>4202660.55</v>
      </c>
      <c r="I348" s="301">
        <v>3167318.62</v>
      </c>
      <c r="J348" s="302">
        <v>68.854752608695662</v>
      </c>
      <c r="K348" s="302">
        <v>75.36460730810154</v>
      </c>
    </row>
    <row r="349" spans="1:11" ht="45.75" customHeight="1" x14ac:dyDescent="0.25">
      <c r="A349" s="299" t="s">
        <v>247</v>
      </c>
      <c r="B349" s="300" t="s">
        <v>208</v>
      </c>
      <c r="C349" s="300" t="s">
        <v>1171</v>
      </c>
      <c r="D349" s="300" t="s">
        <v>1174</v>
      </c>
      <c r="E349" s="300" t="s">
        <v>636</v>
      </c>
      <c r="F349" s="300" t="s">
        <v>248</v>
      </c>
      <c r="G349" s="301">
        <v>4600000</v>
      </c>
      <c r="H349" s="301">
        <v>4202660.55</v>
      </c>
      <c r="I349" s="301">
        <v>3167318.62</v>
      </c>
      <c r="J349" s="302">
        <v>68.854752608695662</v>
      </c>
      <c r="K349" s="302">
        <v>75.36460730810154</v>
      </c>
    </row>
    <row r="350" spans="1:11" ht="34.5" customHeight="1" x14ac:dyDescent="0.25">
      <c r="A350" s="299" t="s">
        <v>860</v>
      </c>
      <c r="B350" s="300" t="s">
        <v>208</v>
      </c>
      <c r="C350" s="300" t="s">
        <v>1171</v>
      </c>
      <c r="D350" s="300" t="s">
        <v>1174</v>
      </c>
      <c r="E350" s="300" t="s">
        <v>329</v>
      </c>
      <c r="F350" s="300"/>
      <c r="G350" s="301">
        <v>0</v>
      </c>
      <c r="H350" s="301">
        <v>0</v>
      </c>
      <c r="I350" s="301">
        <v>0</v>
      </c>
      <c r="J350" s="302">
        <v>0</v>
      </c>
      <c r="K350" s="302">
        <v>0</v>
      </c>
    </row>
    <row r="351" spans="1:11" ht="23.25" customHeight="1" x14ac:dyDescent="0.25">
      <c r="A351" s="299" t="s">
        <v>637</v>
      </c>
      <c r="B351" s="300" t="s">
        <v>208</v>
      </c>
      <c r="C351" s="300" t="s">
        <v>1171</v>
      </c>
      <c r="D351" s="300" t="s">
        <v>1174</v>
      </c>
      <c r="E351" s="300" t="s">
        <v>638</v>
      </c>
      <c r="F351" s="300"/>
      <c r="G351" s="301">
        <v>0</v>
      </c>
      <c r="H351" s="301">
        <v>0</v>
      </c>
      <c r="I351" s="301">
        <v>0</v>
      </c>
      <c r="J351" s="302">
        <v>0</v>
      </c>
      <c r="K351" s="302">
        <v>0</v>
      </c>
    </row>
    <row r="352" spans="1:11" ht="45.75" customHeight="1" x14ac:dyDescent="0.25">
      <c r="A352" s="299" t="s">
        <v>245</v>
      </c>
      <c r="B352" s="300" t="s">
        <v>208</v>
      </c>
      <c r="C352" s="300" t="s">
        <v>1171</v>
      </c>
      <c r="D352" s="300" t="s">
        <v>1174</v>
      </c>
      <c r="E352" s="300" t="s">
        <v>638</v>
      </c>
      <c r="F352" s="300" t="s">
        <v>246</v>
      </c>
      <c r="G352" s="301">
        <v>0</v>
      </c>
      <c r="H352" s="301">
        <v>0</v>
      </c>
      <c r="I352" s="301">
        <v>0</v>
      </c>
      <c r="J352" s="302">
        <v>0</v>
      </c>
      <c r="K352" s="302">
        <v>0</v>
      </c>
    </row>
    <row r="353" spans="1:11" ht="45.75" customHeight="1" x14ac:dyDescent="0.25">
      <c r="A353" s="299" t="s">
        <v>247</v>
      </c>
      <c r="B353" s="300" t="s">
        <v>208</v>
      </c>
      <c r="C353" s="300" t="s">
        <v>1171</v>
      </c>
      <c r="D353" s="300" t="s">
        <v>1174</v>
      </c>
      <c r="E353" s="300" t="s">
        <v>638</v>
      </c>
      <c r="F353" s="300" t="s">
        <v>248</v>
      </c>
      <c r="G353" s="301">
        <v>0</v>
      </c>
      <c r="H353" s="301">
        <v>0</v>
      </c>
      <c r="I353" s="301">
        <v>0</v>
      </c>
      <c r="J353" s="302">
        <v>0</v>
      </c>
      <c r="K353" s="302">
        <v>0</v>
      </c>
    </row>
    <row r="354" spans="1:11" ht="23.25" customHeight="1" x14ac:dyDescent="0.25">
      <c r="A354" s="299" t="s">
        <v>1516</v>
      </c>
      <c r="B354" s="300" t="s">
        <v>208</v>
      </c>
      <c r="C354" s="300" t="s">
        <v>1171</v>
      </c>
      <c r="D354" s="300" t="s">
        <v>1174</v>
      </c>
      <c r="E354" s="300" t="s">
        <v>1539</v>
      </c>
      <c r="F354" s="300"/>
      <c r="G354" s="301">
        <v>0</v>
      </c>
      <c r="H354" s="301">
        <v>7230800</v>
      </c>
      <c r="I354" s="301">
        <v>7163045.6100000003</v>
      </c>
      <c r="J354" s="302">
        <v>0</v>
      </c>
      <c r="K354" s="302">
        <v>99.062975189467281</v>
      </c>
    </row>
    <row r="355" spans="1:11" ht="57" customHeight="1" x14ac:dyDescent="0.25">
      <c r="A355" s="299" t="s">
        <v>839</v>
      </c>
      <c r="B355" s="300" t="s">
        <v>208</v>
      </c>
      <c r="C355" s="300" t="s">
        <v>1171</v>
      </c>
      <c r="D355" s="300" t="s">
        <v>1174</v>
      </c>
      <c r="E355" s="300" t="s">
        <v>1540</v>
      </c>
      <c r="F355" s="300"/>
      <c r="G355" s="301">
        <v>0</v>
      </c>
      <c r="H355" s="301">
        <v>1625123</v>
      </c>
      <c r="I355" s="301">
        <v>1562937.44</v>
      </c>
      <c r="J355" s="302">
        <v>0</v>
      </c>
      <c r="K355" s="302">
        <v>96.17348594537151</v>
      </c>
    </row>
    <row r="356" spans="1:11" ht="45.75" customHeight="1" x14ac:dyDescent="0.25">
      <c r="A356" s="299" t="s">
        <v>616</v>
      </c>
      <c r="B356" s="300" t="s">
        <v>208</v>
      </c>
      <c r="C356" s="300" t="s">
        <v>1171</v>
      </c>
      <c r="D356" s="300" t="s">
        <v>1174</v>
      </c>
      <c r="E356" s="300" t="s">
        <v>1541</v>
      </c>
      <c r="F356" s="300"/>
      <c r="G356" s="301">
        <v>0</v>
      </c>
      <c r="H356" s="301">
        <v>1625123</v>
      </c>
      <c r="I356" s="301">
        <v>1562937.44</v>
      </c>
      <c r="J356" s="302">
        <v>0</v>
      </c>
      <c r="K356" s="302">
        <v>96.17348594537151</v>
      </c>
    </row>
    <row r="357" spans="1:11" ht="113.25" customHeight="1" x14ac:dyDescent="0.25">
      <c r="A357" s="299" t="s">
        <v>242</v>
      </c>
      <c r="B357" s="300" t="s">
        <v>208</v>
      </c>
      <c r="C357" s="300" t="s">
        <v>1171</v>
      </c>
      <c r="D357" s="300" t="s">
        <v>1174</v>
      </c>
      <c r="E357" s="300" t="s">
        <v>1541</v>
      </c>
      <c r="F357" s="300" t="s">
        <v>218</v>
      </c>
      <c r="G357" s="301">
        <v>0</v>
      </c>
      <c r="H357" s="301">
        <v>1625123</v>
      </c>
      <c r="I357" s="301">
        <v>1562937.44</v>
      </c>
      <c r="J357" s="302">
        <v>0</v>
      </c>
      <c r="K357" s="302">
        <v>96.17348594537151</v>
      </c>
    </row>
    <row r="358" spans="1:11" ht="34.5" customHeight="1" x14ac:dyDescent="0.25">
      <c r="A358" s="299" t="s">
        <v>243</v>
      </c>
      <c r="B358" s="300" t="s">
        <v>208</v>
      </c>
      <c r="C358" s="300" t="s">
        <v>1171</v>
      </c>
      <c r="D358" s="300" t="s">
        <v>1174</v>
      </c>
      <c r="E358" s="300" t="s">
        <v>1541</v>
      </c>
      <c r="F358" s="300" t="s">
        <v>220</v>
      </c>
      <c r="G358" s="301">
        <v>0</v>
      </c>
      <c r="H358" s="301">
        <v>1625123</v>
      </c>
      <c r="I358" s="301">
        <v>1562937.44</v>
      </c>
      <c r="J358" s="302">
        <v>0</v>
      </c>
      <c r="K358" s="302">
        <v>96.17348594537151</v>
      </c>
    </row>
    <row r="359" spans="1:11" ht="102" customHeight="1" x14ac:dyDescent="0.25">
      <c r="A359" s="299" t="s">
        <v>841</v>
      </c>
      <c r="B359" s="300" t="s">
        <v>208</v>
      </c>
      <c r="C359" s="300" t="s">
        <v>1171</v>
      </c>
      <c r="D359" s="300" t="s">
        <v>1174</v>
      </c>
      <c r="E359" s="300" t="s">
        <v>1542</v>
      </c>
      <c r="F359" s="300"/>
      <c r="G359" s="301">
        <v>0</v>
      </c>
      <c r="H359" s="301">
        <v>5605677</v>
      </c>
      <c r="I359" s="301">
        <v>5600108.1699999999</v>
      </c>
      <c r="J359" s="302">
        <v>0</v>
      </c>
      <c r="K359" s="302">
        <v>99.900657315788976</v>
      </c>
    </row>
    <row r="360" spans="1:11" ht="113.25" customHeight="1" x14ac:dyDescent="0.25">
      <c r="A360" s="299" t="s">
        <v>1518</v>
      </c>
      <c r="B360" s="300" t="s">
        <v>208</v>
      </c>
      <c r="C360" s="300" t="s">
        <v>1171</v>
      </c>
      <c r="D360" s="300" t="s">
        <v>1174</v>
      </c>
      <c r="E360" s="300" t="s">
        <v>1543</v>
      </c>
      <c r="F360" s="300"/>
      <c r="G360" s="301">
        <v>0</v>
      </c>
      <c r="H360" s="301">
        <v>4152000</v>
      </c>
      <c r="I360" s="301">
        <v>4152000</v>
      </c>
      <c r="J360" s="302">
        <v>0</v>
      </c>
      <c r="K360" s="302">
        <v>100</v>
      </c>
    </row>
    <row r="361" spans="1:11" ht="113.25" customHeight="1" x14ac:dyDescent="0.25">
      <c r="A361" s="299" t="s">
        <v>242</v>
      </c>
      <c r="B361" s="300" t="s">
        <v>208</v>
      </c>
      <c r="C361" s="300" t="s">
        <v>1171</v>
      </c>
      <c r="D361" s="300" t="s">
        <v>1174</v>
      </c>
      <c r="E361" s="300" t="s">
        <v>1543</v>
      </c>
      <c r="F361" s="300" t="s">
        <v>218</v>
      </c>
      <c r="G361" s="301">
        <v>0</v>
      </c>
      <c r="H361" s="301">
        <v>4152000</v>
      </c>
      <c r="I361" s="301">
        <v>4152000</v>
      </c>
      <c r="J361" s="302">
        <v>0</v>
      </c>
      <c r="K361" s="302">
        <v>100</v>
      </c>
    </row>
    <row r="362" spans="1:11" ht="34.5" customHeight="1" x14ac:dyDescent="0.25">
      <c r="A362" s="299" t="s">
        <v>243</v>
      </c>
      <c r="B362" s="300" t="s">
        <v>208</v>
      </c>
      <c r="C362" s="300" t="s">
        <v>1171</v>
      </c>
      <c r="D362" s="300" t="s">
        <v>1174</v>
      </c>
      <c r="E362" s="300" t="s">
        <v>1543</v>
      </c>
      <c r="F362" s="300" t="s">
        <v>220</v>
      </c>
      <c r="G362" s="301">
        <v>0</v>
      </c>
      <c r="H362" s="301">
        <v>4152000</v>
      </c>
      <c r="I362" s="301">
        <v>4152000</v>
      </c>
      <c r="J362" s="302">
        <v>0</v>
      </c>
      <c r="K362" s="302">
        <v>100</v>
      </c>
    </row>
    <row r="363" spans="1:11" ht="135.75" customHeight="1" x14ac:dyDescent="0.25">
      <c r="A363" s="299" t="s">
        <v>1520</v>
      </c>
      <c r="B363" s="300" t="s">
        <v>208</v>
      </c>
      <c r="C363" s="300" t="s">
        <v>1171</v>
      </c>
      <c r="D363" s="300" t="s">
        <v>1174</v>
      </c>
      <c r="E363" s="300" t="s">
        <v>1544</v>
      </c>
      <c r="F363" s="300"/>
      <c r="G363" s="301">
        <v>0</v>
      </c>
      <c r="H363" s="301">
        <v>1453677</v>
      </c>
      <c r="I363" s="301">
        <v>1448108.17</v>
      </c>
      <c r="J363" s="302">
        <v>0</v>
      </c>
      <c r="K363" s="302">
        <v>99.616914211341296</v>
      </c>
    </row>
    <row r="364" spans="1:11" ht="113.25" customHeight="1" x14ac:dyDescent="0.25">
      <c r="A364" s="299" t="s">
        <v>242</v>
      </c>
      <c r="B364" s="300" t="s">
        <v>208</v>
      </c>
      <c r="C364" s="300" t="s">
        <v>1171</v>
      </c>
      <c r="D364" s="300" t="s">
        <v>1174</v>
      </c>
      <c r="E364" s="300" t="s">
        <v>1544</v>
      </c>
      <c r="F364" s="300" t="s">
        <v>218</v>
      </c>
      <c r="G364" s="301">
        <v>0</v>
      </c>
      <c r="H364" s="301">
        <v>1453677</v>
      </c>
      <c r="I364" s="301">
        <v>1448108.17</v>
      </c>
      <c r="J364" s="302">
        <v>0</v>
      </c>
      <c r="K364" s="302">
        <v>99.616914211341296</v>
      </c>
    </row>
    <row r="365" spans="1:11" ht="34.5" customHeight="1" x14ac:dyDescent="0.25">
      <c r="A365" s="299" t="s">
        <v>243</v>
      </c>
      <c r="B365" s="300" t="s">
        <v>208</v>
      </c>
      <c r="C365" s="300" t="s">
        <v>1171</v>
      </c>
      <c r="D365" s="300" t="s">
        <v>1174</v>
      </c>
      <c r="E365" s="300" t="s">
        <v>1544</v>
      </c>
      <c r="F365" s="300" t="s">
        <v>220</v>
      </c>
      <c r="G365" s="301">
        <v>0</v>
      </c>
      <c r="H365" s="301">
        <v>1453677</v>
      </c>
      <c r="I365" s="301">
        <v>1448108.17</v>
      </c>
      <c r="J365" s="302">
        <v>0</v>
      </c>
      <c r="K365" s="302">
        <v>99.616914211341296</v>
      </c>
    </row>
    <row r="366" spans="1:11" ht="34.5" customHeight="1" x14ac:dyDescent="0.25">
      <c r="A366" s="299" t="s">
        <v>861</v>
      </c>
      <c r="B366" s="300" t="s">
        <v>208</v>
      </c>
      <c r="C366" s="300" t="s">
        <v>1171</v>
      </c>
      <c r="D366" s="300" t="s">
        <v>1174</v>
      </c>
      <c r="E366" s="300" t="s">
        <v>862</v>
      </c>
      <c r="F366" s="300"/>
      <c r="G366" s="301">
        <v>10618000</v>
      </c>
      <c r="H366" s="301">
        <v>10216730.35</v>
      </c>
      <c r="I366" s="301">
        <v>10110355.859999999</v>
      </c>
      <c r="J366" s="302">
        <v>95.219022979845533</v>
      </c>
      <c r="K366" s="302">
        <v>98.958820617204594</v>
      </c>
    </row>
    <row r="367" spans="1:11" ht="34.5" customHeight="1" x14ac:dyDescent="0.25">
      <c r="A367" s="299" t="s">
        <v>1177</v>
      </c>
      <c r="B367" s="300" t="s">
        <v>208</v>
      </c>
      <c r="C367" s="300" t="s">
        <v>1171</v>
      </c>
      <c r="D367" s="300" t="s">
        <v>1174</v>
      </c>
      <c r="E367" s="300" t="s">
        <v>863</v>
      </c>
      <c r="F367" s="300"/>
      <c r="G367" s="301">
        <v>10618000</v>
      </c>
      <c r="H367" s="301">
        <v>10216730.35</v>
      </c>
      <c r="I367" s="301">
        <v>10110355.859999999</v>
      </c>
      <c r="J367" s="302">
        <v>95.219022979845533</v>
      </c>
      <c r="K367" s="302">
        <v>98.958820617204594</v>
      </c>
    </row>
    <row r="368" spans="1:11" ht="124.5" customHeight="1" x14ac:dyDescent="0.25">
      <c r="A368" s="299" t="s">
        <v>1178</v>
      </c>
      <c r="B368" s="300" t="s">
        <v>208</v>
      </c>
      <c r="C368" s="300" t="s">
        <v>1171</v>
      </c>
      <c r="D368" s="300" t="s">
        <v>1174</v>
      </c>
      <c r="E368" s="300" t="s">
        <v>864</v>
      </c>
      <c r="F368" s="300"/>
      <c r="G368" s="301">
        <v>0</v>
      </c>
      <c r="H368" s="301">
        <v>0</v>
      </c>
      <c r="I368" s="301">
        <v>0</v>
      </c>
      <c r="J368" s="302">
        <v>0</v>
      </c>
      <c r="K368" s="302">
        <v>0</v>
      </c>
    </row>
    <row r="369" spans="1:11" ht="282" customHeight="1" x14ac:dyDescent="0.25">
      <c r="A369" s="299" t="s">
        <v>639</v>
      </c>
      <c r="B369" s="300" t="s">
        <v>208</v>
      </c>
      <c r="C369" s="300" t="s">
        <v>1171</v>
      </c>
      <c r="D369" s="300" t="s">
        <v>1174</v>
      </c>
      <c r="E369" s="300" t="s">
        <v>640</v>
      </c>
      <c r="F369" s="300"/>
      <c r="G369" s="301">
        <v>0</v>
      </c>
      <c r="H369" s="301">
        <v>0</v>
      </c>
      <c r="I369" s="301">
        <v>0</v>
      </c>
      <c r="J369" s="302">
        <v>0</v>
      </c>
      <c r="K369" s="302">
        <v>0</v>
      </c>
    </row>
    <row r="370" spans="1:11" ht="113.25" customHeight="1" x14ac:dyDescent="0.25">
      <c r="A370" s="299" t="s">
        <v>242</v>
      </c>
      <c r="B370" s="300" t="s">
        <v>208</v>
      </c>
      <c r="C370" s="300" t="s">
        <v>1171</v>
      </c>
      <c r="D370" s="300" t="s">
        <v>1174</v>
      </c>
      <c r="E370" s="300" t="s">
        <v>640</v>
      </c>
      <c r="F370" s="300" t="s">
        <v>218</v>
      </c>
      <c r="G370" s="301">
        <v>0</v>
      </c>
      <c r="H370" s="301">
        <v>0</v>
      </c>
      <c r="I370" s="301">
        <v>0</v>
      </c>
      <c r="J370" s="302">
        <v>0</v>
      </c>
      <c r="K370" s="302">
        <v>0</v>
      </c>
    </row>
    <row r="371" spans="1:11" ht="34.5" customHeight="1" x14ac:dyDescent="0.25">
      <c r="A371" s="299" t="s">
        <v>243</v>
      </c>
      <c r="B371" s="300" t="s">
        <v>208</v>
      </c>
      <c r="C371" s="300" t="s">
        <v>1171</v>
      </c>
      <c r="D371" s="300" t="s">
        <v>1174</v>
      </c>
      <c r="E371" s="300" t="s">
        <v>640</v>
      </c>
      <c r="F371" s="300" t="s">
        <v>220</v>
      </c>
      <c r="G371" s="301">
        <v>0</v>
      </c>
      <c r="H371" s="301">
        <v>0</v>
      </c>
      <c r="I371" s="301">
        <v>0</v>
      </c>
      <c r="J371" s="302">
        <v>0</v>
      </c>
      <c r="K371" s="302">
        <v>0</v>
      </c>
    </row>
    <row r="372" spans="1:11" ht="45.75" customHeight="1" x14ac:dyDescent="0.25">
      <c r="A372" s="299" t="s">
        <v>245</v>
      </c>
      <c r="B372" s="300" t="s">
        <v>208</v>
      </c>
      <c r="C372" s="300" t="s">
        <v>1171</v>
      </c>
      <c r="D372" s="300" t="s">
        <v>1174</v>
      </c>
      <c r="E372" s="300" t="s">
        <v>640</v>
      </c>
      <c r="F372" s="300" t="s">
        <v>246</v>
      </c>
      <c r="G372" s="301">
        <v>0</v>
      </c>
      <c r="H372" s="301">
        <v>0</v>
      </c>
      <c r="I372" s="301">
        <v>0</v>
      </c>
      <c r="J372" s="302">
        <v>0</v>
      </c>
      <c r="K372" s="302">
        <v>0</v>
      </c>
    </row>
    <row r="373" spans="1:11" ht="45.75" customHeight="1" x14ac:dyDescent="0.25">
      <c r="A373" s="299" t="s">
        <v>247</v>
      </c>
      <c r="B373" s="300" t="s">
        <v>208</v>
      </c>
      <c r="C373" s="300" t="s">
        <v>1171</v>
      </c>
      <c r="D373" s="300" t="s">
        <v>1174</v>
      </c>
      <c r="E373" s="300" t="s">
        <v>640</v>
      </c>
      <c r="F373" s="300" t="s">
        <v>248</v>
      </c>
      <c r="G373" s="301">
        <v>0</v>
      </c>
      <c r="H373" s="301">
        <v>0</v>
      </c>
      <c r="I373" s="301">
        <v>0</v>
      </c>
      <c r="J373" s="302">
        <v>0</v>
      </c>
      <c r="K373" s="302">
        <v>0</v>
      </c>
    </row>
    <row r="374" spans="1:11" ht="304.5" customHeight="1" x14ac:dyDescent="0.25">
      <c r="A374" s="299" t="s">
        <v>641</v>
      </c>
      <c r="B374" s="300" t="s">
        <v>208</v>
      </c>
      <c r="C374" s="300" t="s">
        <v>1171</v>
      </c>
      <c r="D374" s="300" t="s">
        <v>1174</v>
      </c>
      <c r="E374" s="300" t="s">
        <v>642</v>
      </c>
      <c r="F374" s="300"/>
      <c r="G374" s="301">
        <v>0</v>
      </c>
      <c r="H374" s="301">
        <v>0</v>
      </c>
      <c r="I374" s="301">
        <v>0</v>
      </c>
      <c r="J374" s="302">
        <v>0</v>
      </c>
      <c r="K374" s="302">
        <v>0</v>
      </c>
    </row>
    <row r="375" spans="1:11" ht="113.25" customHeight="1" x14ac:dyDescent="0.25">
      <c r="A375" s="299" t="s">
        <v>242</v>
      </c>
      <c r="B375" s="300" t="s">
        <v>208</v>
      </c>
      <c r="C375" s="300" t="s">
        <v>1171</v>
      </c>
      <c r="D375" s="300" t="s">
        <v>1174</v>
      </c>
      <c r="E375" s="300" t="s">
        <v>642</v>
      </c>
      <c r="F375" s="300" t="s">
        <v>218</v>
      </c>
      <c r="G375" s="301">
        <v>0</v>
      </c>
      <c r="H375" s="301">
        <v>0</v>
      </c>
      <c r="I375" s="301">
        <v>0</v>
      </c>
      <c r="J375" s="302">
        <v>0</v>
      </c>
      <c r="K375" s="302">
        <v>0</v>
      </c>
    </row>
    <row r="376" spans="1:11" ht="34.5" customHeight="1" x14ac:dyDescent="0.25">
      <c r="A376" s="299" t="s">
        <v>243</v>
      </c>
      <c r="B376" s="300" t="s">
        <v>208</v>
      </c>
      <c r="C376" s="300" t="s">
        <v>1171</v>
      </c>
      <c r="D376" s="300" t="s">
        <v>1174</v>
      </c>
      <c r="E376" s="300" t="s">
        <v>642</v>
      </c>
      <c r="F376" s="300" t="s">
        <v>220</v>
      </c>
      <c r="G376" s="301">
        <v>0</v>
      </c>
      <c r="H376" s="301">
        <v>0</v>
      </c>
      <c r="I376" s="301">
        <v>0</v>
      </c>
      <c r="J376" s="302">
        <v>0</v>
      </c>
      <c r="K376" s="302">
        <v>0</v>
      </c>
    </row>
    <row r="377" spans="1:11" ht="124.5" customHeight="1" x14ac:dyDescent="0.25">
      <c r="A377" s="299" t="s">
        <v>1545</v>
      </c>
      <c r="B377" s="300" t="s">
        <v>208</v>
      </c>
      <c r="C377" s="300" t="s">
        <v>1171</v>
      </c>
      <c r="D377" s="300" t="s">
        <v>1174</v>
      </c>
      <c r="E377" s="300" t="s">
        <v>1546</v>
      </c>
      <c r="F377" s="300"/>
      <c r="G377" s="301">
        <v>10618000</v>
      </c>
      <c r="H377" s="301">
        <v>10216730.35</v>
      </c>
      <c r="I377" s="301">
        <v>10110355.859999999</v>
      </c>
      <c r="J377" s="302">
        <v>95.219022979845533</v>
      </c>
      <c r="K377" s="302">
        <v>98.958820617204594</v>
      </c>
    </row>
    <row r="378" spans="1:11" ht="90.75" customHeight="1" x14ac:dyDescent="0.25">
      <c r="A378" s="299" t="s">
        <v>1547</v>
      </c>
      <c r="B378" s="300" t="s">
        <v>208</v>
      </c>
      <c r="C378" s="300" t="s">
        <v>1171</v>
      </c>
      <c r="D378" s="300" t="s">
        <v>1174</v>
      </c>
      <c r="E378" s="300" t="s">
        <v>1548</v>
      </c>
      <c r="F378" s="300"/>
      <c r="G378" s="301">
        <v>5477000</v>
      </c>
      <c r="H378" s="301">
        <v>5477000</v>
      </c>
      <c r="I378" s="301">
        <v>5376335.5099999998</v>
      </c>
      <c r="J378" s="302">
        <v>98.162050575132369</v>
      </c>
      <c r="K378" s="302">
        <v>98.162050575132369</v>
      </c>
    </row>
    <row r="379" spans="1:11" ht="113.25" customHeight="1" x14ac:dyDescent="0.25">
      <c r="A379" s="299" t="s">
        <v>242</v>
      </c>
      <c r="B379" s="300" t="s">
        <v>208</v>
      </c>
      <c r="C379" s="300" t="s">
        <v>1171</v>
      </c>
      <c r="D379" s="300" t="s">
        <v>1174</v>
      </c>
      <c r="E379" s="300" t="s">
        <v>1548</v>
      </c>
      <c r="F379" s="300" t="s">
        <v>218</v>
      </c>
      <c r="G379" s="301">
        <v>5477000</v>
      </c>
      <c r="H379" s="301">
        <v>4356100</v>
      </c>
      <c r="I379" s="301">
        <v>4344219.47</v>
      </c>
      <c r="J379" s="302">
        <v>79.317499908709138</v>
      </c>
      <c r="K379" s="302">
        <v>99.727266821239184</v>
      </c>
    </row>
    <row r="380" spans="1:11" ht="34.5" customHeight="1" x14ac:dyDescent="0.25">
      <c r="A380" s="299" t="s">
        <v>243</v>
      </c>
      <c r="B380" s="300" t="s">
        <v>208</v>
      </c>
      <c r="C380" s="300" t="s">
        <v>1171</v>
      </c>
      <c r="D380" s="300" t="s">
        <v>1174</v>
      </c>
      <c r="E380" s="300" t="s">
        <v>1548</v>
      </c>
      <c r="F380" s="300" t="s">
        <v>220</v>
      </c>
      <c r="G380" s="301">
        <v>5477000</v>
      </c>
      <c r="H380" s="301">
        <v>4356100</v>
      </c>
      <c r="I380" s="301">
        <v>4344219.47</v>
      </c>
      <c r="J380" s="302">
        <v>79.317499908709138</v>
      </c>
      <c r="K380" s="302">
        <v>99.727266821239184</v>
      </c>
    </row>
    <row r="381" spans="1:11" ht="45.75" customHeight="1" x14ac:dyDescent="0.25">
      <c r="A381" s="299" t="s">
        <v>245</v>
      </c>
      <c r="B381" s="300" t="s">
        <v>208</v>
      </c>
      <c r="C381" s="300" t="s">
        <v>1171</v>
      </c>
      <c r="D381" s="300" t="s">
        <v>1174</v>
      </c>
      <c r="E381" s="300" t="s">
        <v>1548</v>
      </c>
      <c r="F381" s="300" t="s">
        <v>246</v>
      </c>
      <c r="G381" s="301">
        <v>0</v>
      </c>
      <c r="H381" s="301">
        <v>1120900</v>
      </c>
      <c r="I381" s="301">
        <v>1032116.04</v>
      </c>
      <c r="J381" s="302">
        <v>0</v>
      </c>
      <c r="K381" s="302">
        <v>92.079225622267828</v>
      </c>
    </row>
    <row r="382" spans="1:11" ht="45.75" customHeight="1" x14ac:dyDescent="0.25">
      <c r="A382" s="299" t="s">
        <v>247</v>
      </c>
      <c r="B382" s="300" t="s">
        <v>208</v>
      </c>
      <c r="C382" s="300" t="s">
        <v>1171</v>
      </c>
      <c r="D382" s="300" t="s">
        <v>1174</v>
      </c>
      <c r="E382" s="300" t="s">
        <v>1548</v>
      </c>
      <c r="F382" s="300" t="s">
        <v>248</v>
      </c>
      <c r="G382" s="301">
        <v>0</v>
      </c>
      <c r="H382" s="301">
        <v>1120900</v>
      </c>
      <c r="I382" s="301">
        <v>1032116.04</v>
      </c>
      <c r="J382" s="302">
        <v>0</v>
      </c>
      <c r="K382" s="302">
        <v>92.079225622267828</v>
      </c>
    </row>
    <row r="383" spans="1:11" ht="113.25" customHeight="1" x14ac:dyDescent="0.25">
      <c r="A383" s="299" t="s">
        <v>1549</v>
      </c>
      <c r="B383" s="300" t="s">
        <v>208</v>
      </c>
      <c r="C383" s="300" t="s">
        <v>1171</v>
      </c>
      <c r="D383" s="300" t="s">
        <v>1174</v>
      </c>
      <c r="E383" s="300" t="s">
        <v>1550</v>
      </c>
      <c r="F383" s="300"/>
      <c r="G383" s="301">
        <v>5141000</v>
      </c>
      <c r="H383" s="301">
        <v>4739730.3499999996</v>
      </c>
      <c r="I383" s="301">
        <v>4734020.3499999996</v>
      </c>
      <c r="J383" s="302">
        <v>92.083648122933269</v>
      </c>
      <c r="K383" s="302">
        <v>99.879529011602955</v>
      </c>
    </row>
    <row r="384" spans="1:11" ht="113.25" customHeight="1" x14ac:dyDescent="0.25">
      <c r="A384" s="299" t="s">
        <v>242</v>
      </c>
      <c r="B384" s="300" t="s">
        <v>208</v>
      </c>
      <c r="C384" s="300" t="s">
        <v>1171</v>
      </c>
      <c r="D384" s="300" t="s">
        <v>1174</v>
      </c>
      <c r="E384" s="300" t="s">
        <v>1550</v>
      </c>
      <c r="F384" s="300" t="s">
        <v>218</v>
      </c>
      <c r="G384" s="301">
        <v>5141000</v>
      </c>
      <c r="H384" s="301">
        <v>4739730.3499999996</v>
      </c>
      <c r="I384" s="301">
        <v>4734020.3499999996</v>
      </c>
      <c r="J384" s="302">
        <v>92.083648122933269</v>
      </c>
      <c r="K384" s="302">
        <v>99.879529011602955</v>
      </c>
    </row>
    <row r="385" spans="1:11" ht="34.5" customHeight="1" x14ac:dyDescent="0.25">
      <c r="A385" s="299" t="s">
        <v>243</v>
      </c>
      <c r="B385" s="300" t="s">
        <v>208</v>
      </c>
      <c r="C385" s="300" t="s">
        <v>1171</v>
      </c>
      <c r="D385" s="300" t="s">
        <v>1174</v>
      </c>
      <c r="E385" s="300" t="s">
        <v>1550</v>
      </c>
      <c r="F385" s="300" t="s">
        <v>220</v>
      </c>
      <c r="G385" s="301">
        <v>5141000</v>
      </c>
      <c r="H385" s="301">
        <v>4739730.3499999996</v>
      </c>
      <c r="I385" s="301">
        <v>4734020.3499999996</v>
      </c>
      <c r="J385" s="302">
        <v>92.083648122933269</v>
      </c>
      <c r="K385" s="302">
        <v>99.879529011602955</v>
      </c>
    </row>
    <row r="386" spans="1:11" ht="45.75" customHeight="1" x14ac:dyDescent="0.25">
      <c r="A386" s="299" t="s">
        <v>915</v>
      </c>
      <c r="B386" s="300" t="s">
        <v>208</v>
      </c>
      <c r="C386" s="300" t="s">
        <v>1171</v>
      </c>
      <c r="D386" s="300" t="s">
        <v>1174</v>
      </c>
      <c r="E386" s="300" t="s">
        <v>330</v>
      </c>
      <c r="F386" s="300"/>
      <c r="G386" s="301">
        <v>1730200</v>
      </c>
      <c r="H386" s="301">
        <v>1940600.25</v>
      </c>
      <c r="I386" s="301">
        <v>1826087.37</v>
      </c>
      <c r="J386" s="302">
        <v>105.54198185180906</v>
      </c>
      <c r="K386" s="302">
        <v>94.099100007845522</v>
      </c>
    </row>
    <row r="387" spans="1:11" ht="79.5" customHeight="1" x14ac:dyDescent="0.25">
      <c r="A387" s="299" t="s">
        <v>1551</v>
      </c>
      <c r="B387" s="300" t="s">
        <v>208</v>
      </c>
      <c r="C387" s="300" t="s">
        <v>1171</v>
      </c>
      <c r="D387" s="300" t="s">
        <v>1174</v>
      </c>
      <c r="E387" s="300" t="s">
        <v>939</v>
      </c>
      <c r="F387" s="300"/>
      <c r="G387" s="301">
        <v>1730200</v>
      </c>
      <c r="H387" s="301">
        <v>1940600.25</v>
      </c>
      <c r="I387" s="301">
        <v>1826087.37</v>
      </c>
      <c r="J387" s="302">
        <v>105.54198185180906</v>
      </c>
      <c r="K387" s="302">
        <v>94.099100007845522</v>
      </c>
    </row>
    <row r="388" spans="1:11" ht="68.25" customHeight="1" x14ac:dyDescent="0.25">
      <c r="A388" s="299" t="s">
        <v>1552</v>
      </c>
      <c r="B388" s="300" t="s">
        <v>208</v>
      </c>
      <c r="C388" s="300" t="s">
        <v>1171</v>
      </c>
      <c r="D388" s="300" t="s">
        <v>1174</v>
      </c>
      <c r="E388" s="300" t="s">
        <v>940</v>
      </c>
      <c r="F388" s="300"/>
      <c r="G388" s="301">
        <v>1730200</v>
      </c>
      <c r="H388" s="301">
        <v>1940600.25</v>
      </c>
      <c r="I388" s="301">
        <v>1826087.37</v>
      </c>
      <c r="J388" s="302">
        <v>105.54198185180906</v>
      </c>
      <c r="K388" s="302">
        <v>94.099100007845522</v>
      </c>
    </row>
    <row r="389" spans="1:11" ht="68.25" customHeight="1" x14ac:dyDescent="0.25">
      <c r="A389" s="299" t="s">
        <v>1553</v>
      </c>
      <c r="B389" s="300" t="s">
        <v>208</v>
      </c>
      <c r="C389" s="300" t="s">
        <v>1171</v>
      </c>
      <c r="D389" s="300" t="s">
        <v>1174</v>
      </c>
      <c r="E389" s="300" t="s">
        <v>1554</v>
      </c>
      <c r="F389" s="300"/>
      <c r="G389" s="301">
        <v>691000</v>
      </c>
      <c r="H389" s="301">
        <v>1415000</v>
      </c>
      <c r="I389" s="301">
        <v>1312000</v>
      </c>
      <c r="J389" s="302">
        <v>189.8697539797395</v>
      </c>
      <c r="K389" s="302">
        <v>92.720848056537093</v>
      </c>
    </row>
    <row r="390" spans="1:11" ht="113.25" customHeight="1" x14ac:dyDescent="0.25">
      <c r="A390" s="299" t="s">
        <v>242</v>
      </c>
      <c r="B390" s="300" t="s">
        <v>208</v>
      </c>
      <c r="C390" s="300" t="s">
        <v>1171</v>
      </c>
      <c r="D390" s="300" t="s">
        <v>1174</v>
      </c>
      <c r="E390" s="300" t="s">
        <v>1554</v>
      </c>
      <c r="F390" s="300" t="s">
        <v>218</v>
      </c>
      <c r="G390" s="301">
        <v>691000</v>
      </c>
      <c r="H390" s="301">
        <v>1331000</v>
      </c>
      <c r="I390" s="301">
        <v>1312000</v>
      </c>
      <c r="J390" s="302">
        <v>189.8697539797395</v>
      </c>
      <c r="K390" s="302">
        <v>98.572501878286999</v>
      </c>
    </row>
    <row r="391" spans="1:11" ht="34.5" customHeight="1" x14ac:dyDescent="0.25">
      <c r="A391" s="299" t="s">
        <v>243</v>
      </c>
      <c r="B391" s="300" t="s">
        <v>208</v>
      </c>
      <c r="C391" s="300" t="s">
        <v>1171</v>
      </c>
      <c r="D391" s="300" t="s">
        <v>1174</v>
      </c>
      <c r="E391" s="300" t="s">
        <v>1554</v>
      </c>
      <c r="F391" s="300" t="s">
        <v>220</v>
      </c>
      <c r="G391" s="301">
        <v>691000</v>
      </c>
      <c r="H391" s="301">
        <v>1331000</v>
      </c>
      <c r="I391" s="301">
        <v>1312000</v>
      </c>
      <c r="J391" s="302">
        <v>189.8697539797395</v>
      </c>
      <c r="K391" s="302">
        <v>98.572501878286999</v>
      </c>
    </row>
    <row r="392" spans="1:11" ht="45.75" customHeight="1" x14ac:dyDescent="0.25">
      <c r="A392" s="299" t="s">
        <v>245</v>
      </c>
      <c r="B392" s="300" t="s">
        <v>208</v>
      </c>
      <c r="C392" s="300" t="s">
        <v>1171</v>
      </c>
      <c r="D392" s="300" t="s">
        <v>1174</v>
      </c>
      <c r="E392" s="300" t="s">
        <v>1554</v>
      </c>
      <c r="F392" s="300" t="s">
        <v>246</v>
      </c>
      <c r="G392" s="301">
        <v>0</v>
      </c>
      <c r="H392" s="301">
        <v>84000</v>
      </c>
      <c r="I392" s="301">
        <v>0</v>
      </c>
      <c r="J392" s="302">
        <v>0</v>
      </c>
      <c r="K392" s="302">
        <v>0</v>
      </c>
    </row>
    <row r="393" spans="1:11" ht="45.75" customHeight="1" x14ac:dyDescent="0.25">
      <c r="A393" s="299" t="s">
        <v>247</v>
      </c>
      <c r="B393" s="300" t="s">
        <v>208</v>
      </c>
      <c r="C393" s="300" t="s">
        <v>1171</v>
      </c>
      <c r="D393" s="300" t="s">
        <v>1174</v>
      </c>
      <c r="E393" s="300" t="s">
        <v>1554</v>
      </c>
      <c r="F393" s="300" t="s">
        <v>248</v>
      </c>
      <c r="G393" s="301">
        <v>0</v>
      </c>
      <c r="H393" s="301">
        <v>84000</v>
      </c>
      <c r="I393" s="301">
        <v>0</v>
      </c>
      <c r="J393" s="302">
        <v>0</v>
      </c>
      <c r="K393" s="302">
        <v>0</v>
      </c>
    </row>
    <row r="394" spans="1:11" ht="79.5" customHeight="1" x14ac:dyDescent="0.25">
      <c r="A394" s="299" t="s">
        <v>626</v>
      </c>
      <c r="B394" s="300" t="s">
        <v>208</v>
      </c>
      <c r="C394" s="300" t="s">
        <v>1171</v>
      </c>
      <c r="D394" s="300" t="s">
        <v>1174</v>
      </c>
      <c r="E394" s="300" t="s">
        <v>1555</v>
      </c>
      <c r="F394" s="300"/>
      <c r="G394" s="301">
        <v>1039200</v>
      </c>
      <c r="H394" s="301">
        <v>525600.25</v>
      </c>
      <c r="I394" s="301">
        <v>514087.37</v>
      </c>
      <c r="J394" s="302">
        <v>49.469531370284834</v>
      </c>
      <c r="K394" s="302">
        <v>97.809574862264611</v>
      </c>
    </row>
    <row r="395" spans="1:11" ht="113.25" customHeight="1" x14ac:dyDescent="0.25">
      <c r="A395" s="299" t="s">
        <v>242</v>
      </c>
      <c r="B395" s="300" t="s">
        <v>208</v>
      </c>
      <c r="C395" s="300" t="s">
        <v>1171</v>
      </c>
      <c r="D395" s="300" t="s">
        <v>1174</v>
      </c>
      <c r="E395" s="300" t="s">
        <v>1555</v>
      </c>
      <c r="F395" s="300" t="s">
        <v>218</v>
      </c>
      <c r="G395" s="301">
        <v>1039200</v>
      </c>
      <c r="H395" s="301">
        <v>525600.25</v>
      </c>
      <c r="I395" s="301">
        <v>514087.37</v>
      </c>
      <c r="J395" s="302">
        <v>49.469531370284834</v>
      </c>
      <c r="K395" s="302">
        <v>97.809574862264611</v>
      </c>
    </row>
    <row r="396" spans="1:11" ht="34.5" customHeight="1" x14ac:dyDescent="0.25">
      <c r="A396" s="299" t="s">
        <v>243</v>
      </c>
      <c r="B396" s="300" t="s">
        <v>208</v>
      </c>
      <c r="C396" s="300" t="s">
        <v>1171</v>
      </c>
      <c r="D396" s="300" t="s">
        <v>1174</v>
      </c>
      <c r="E396" s="300" t="s">
        <v>1555</v>
      </c>
      <c r="F396" s="300" t="s">
        <v>220</v>
      </c>
      <c r="G396" s="301">
        <v>1039200</v>
      </c>
      <c r="H396" s="301">
        <v>525600.25</v>
      </c>
      <c r="I396" s="301">
        <v>514087.37</v>
      </c>
      <c r="J396" s="302">
        <v>49.469531370284834</v>
      </c>
      <c r="K396" s="302">
        <v>97.809574862264611</v>
      </c>
    </row>
    <row r="397" spans="1:11" ht="23.25" customHeight="1" x14ac:dyDescent="0.25">
      <c r="A397" s="299" t="s">
        <v>361</v>
      </c>
      <c r="B397" s="300" t="s">
        <v>208</v>
      </c>
      <c r="C397" s="300" t="s">
        <v>1171</v>
      </c>
      <c r="D397" s="300" t="s">
        <v>1174</v>
      </c>
      <c r="E397" s="300" t="s">
        <v>1307</v>
      </c>
      <c r="F397" s="300"/>
      <c r="G397" s="301">
        <v>0</v>
      </c>
      <c r="H397" s="301">
        <v>0</v>
      </c>
      <c r="I397" s="301">
        <v>0</v>
      </c>
      <c r="J397" s="302">
        <v>0</v>
      </c>
      <c r="K397" s="302">
        <v>0</v>
      </c>
    </row>
    <row r="398" spans="1:11" ht="57" customHeight="1" x14ac:dyDescent="0.25">
      <c r="A398" s="299" t="s">
        <v>260</v>
      </c>
      <c r="B398" s="300" t="s">
        <v>208</v>
      </c>
      <c r="C398" s="300" t="s">
        <v>1171</v>
      </c>
      <c r="D398" s="300" t="s">
        <v>1174</v>
      </c>
      <c r="E398" s="300" t="s">
        <v>1308</v>
      </c>
      <c r="F398" s="300"/>
      <c r="G398" s="301">
        <v>0</v>
      </c>
      <c r="H398" s="301">
        <v>0</v>
      </c>
      <c r="I398" s="301">
        <v>0</v>
      </c>
      <c r="J398" s="302">
        <v>0</v>
      </c>
      <c r="K398" s="302">
        <v>0</v>
      </c>
    </row>
    <row r="399" spans="1:11" ht="68.25" customHeight="1" x14ac:dyDescent="0.25">
      <c r="A399" s="299" t="s">
        <v>256</v>
      </c>
      <c r="B399" s="300" t="s">
        <v>208</v>
      </c>
      <c r="C399" s="300" t="s">
        <v>1171</v>
      </c>
      <c r="D399" s="300" t="s">
        <v>1174</v>
      </c>
      <c r="E399" s="300" t="s">
        <v>1309</v>
      </c>
      <c r="F399" s="300"/>
      <c r="G399" s="301">
        <v>0</v>
      </c>
      <c r="H399" s="301">
        <v>0</v>
      </c>
      <c r="I399" s="301">
        <v>0</v>
      </c>
      <c r="J399" s="302">
        <v>0</v>
      </c>
      <c r="K399" s="302">
        <v>0</v>
      </c>
    </row>
    <row r="400" spans="1:11" ht="113.25" customHeight="1" x14ac:dyDescent="0.25">
      <c r="A400" s="299" t="s">
        <v>242</v>
      </c>
      <c r="B400" s="300" t="s">
        <v>208</v>
      </c>
      <c r="C400" s="300" t="s">
        <v>1171</v>
      </c>
      <c r="D400" s="300" t="s">
        <v>1174</v>
      </c>
      <c r="E400" s="300" t="s">
        <v>1309</v>
      </c>
      <c r="F400" s="300" t="s">
        <v>218</v>
      </c>
      <c r="G400" s="301">
        <v>0</v>
      </c>
      <c r="H400" s="301">
        <v>0</v>
      </c>
      <c r="I400" s="301">
        <v>0</v>
      </c>
      <c r="J400" s="302">
        <v>0</v>
      </c>
      <c r="K400" s="302">
        <v>0</v>
      </c>
    </row>
    <row r="401" spans="1:11" ht="34.5" customHeight="1" x14ac:dyDescent="0.25">
      <c r="A401" s="299" t="s">
        <v>243</v>
      </c>
      <c r="B401" s="300" t="s">
        <v>208</v>
      </c>
      <c r="C401" s="300" t="s">
        <v>1171</v>
      </c>
      <c r="D401" s="300" t="s">
        <v>1174</v>
      </c>
      <c r="E401" s="300" t="s">
        <v>1309</v>
      </c>
      <c r="F401" s="300" t="s">
        <v>220</v>
      </c>
      <c r="G401" s="301">
        <v>0</v>
      </c>
      <c r="H401" s="301">
        <v>0</v>
      </c>
      <c r="I401" s="301">
        <v>0</v>
      </c>
      <c r="J401" s="302">
        <v>0</v>
      </c>
      <c r="K401" s="302">
        <v>0</v>
      </c>
    </row>
    <row r="402" spans="1:11" ht="79.5" customHeight="1" x14ac:dyDescent="0.25">
      <c r="A402" s="299" t="s">
        <v>626</v>
      </c>
      <c r="B402" s="300" t="s">
        <v>208</v>
      </c>
      <c r="C402" s="300" t="s">
        <v>1171</v>
      </c>
      <c r="D402" s="300" t="s">
        <v>1174</v>
      </c>
      <c r="E402" s="300" t="s">
        <v>1310</v>
      </c>
      <c r="F402" s="300"/>
      <c r="G402" s="301">
        <v>0</v>
      </c>
      <c r="H402" s="301">
        <v>0</v>
      </c>
      <c r="I402" s="301">
        <v>0</v>
      </c>
      <c r="J402" s="302">
        <v>0</v>
      </c>
      <c r="K402" s="302">
        <v>0</v>
      </c>
    </row>
    <row r="403" spans="1:11" ht="113.25" customHeight="1" x14ac:dyDescent="0.25">
      <c r="A403" s="299" t="s">
        <v>242</v>
      </c>
      <c r="B403" s="300" t="s">
        <v>208</v>
      </c>
      <c r="C403" s="300" t="s">
        <v>1171</v>
      </c>
      <c r="D403" s="300" t="s">
        <v>1174</v>
      </c>
      <c r="E403" s="300" t="s">
        <v>1310</v>
      </c>
      <c r="F403" s="300" t="s">
        <v>218</v>
      </c>
      <c r="G403" s="301">
        <v>0</v>
      </c>
      <c r="H403" s="301">
        <v>0</v>
      </c>
      <c r="I403" s="301">
        <v>0</v>
      </c>
      <c r="J403" s="302">
        <v>0</v>
      </c>
      <c r="K403" s="302">
        <v>0</v>
      </c>
    </row>
    <row r="404" spans="1:11" ht="34.5" customHeight="1" x14ac:dyDescent="0.25">
      <c r="A404" s="299" t="s">
        <v>243</v>
      </c>
      <c r="B404" s="300" t="s">
        <v>208</v>
      </c>
      <c r="C404" s="300" t="s">
        <v>1171</v>
      </c>
      <c r="D404" s="300" t="s">
        <v>1174</v>
      </c>
      <c r="E404" s="300" t="s">
        <v>1310</v>
      </c>
      <c r="F404" s="300" t="s">
        <v>220</v>
      </c>
      <c r="G404" s="301">
        <v>0</v>
      </c>
      <c r="H404" s="301">
        <v>0</v>
      </c>
      <c r="I404" s="301">
        <v>0</v>
      </c>
      <c r="J404" s="302">
        <v>0</v>
      </c>
      <c r="K404" s="302">
        <v>0</v>
      </c>
    </row>
    <row r="405" spans="1:11" ht="23.25" customHeight="1" x14ac:dyDescent="0.25">
      <c r="A405" s="299" t="s">
        <v>1311</v>
      </c>
      <c r="B405" s="300" t="s">
        <v>208</v>
      </c>
      <c r="C405" s="300" t="s">
        <v>1171</v>
      </c>
      <c r="D405" s="300" t="s">
        <v>1223</v>
      </c>
      <c r="E405" s="300"/>
      <c r="F405" s="300"/>
      <c r="G405" s="301">
        <v>0</v>
      </c>
      <c r="H405" s="301">
        <v>0</v>
      </c>
      <c r="I405" s="301">
        <v>0</v>
      </c>
      <c r="J405" s="302">
        <v>0</v>
      </c>
      <c r="K405" s="302">
        <v>0</v>
      </c>
    </row>
    <row r="406" spans="1:11" ht="15" customHeight="1" x14ac:dyDescent="0.25">
      <c r="A406" s="299" t="s">
        <v>837</v>
      </c>
      <c r="B406" s="300" t="s">
        <v>208</v>
      </c>
      <c r="C406" s="300" t="s">
        <v>1171</v>
      </c>
      <c r="D406" s="300" t="s">
        <v>1223</v>
      </c>
      <c r="E406" s="300" t="s">
        <v>241</v>
      </c>
      <c r="F406" s="300"/>
      <c r="G406" s="301">
        <v>0</v>
      </c>
      <c r="H406" s="301">
        <v>0</v>
      </c>
      <c r="I406" s="301">
        <v>0</v>
      </c>
      <c r="J406" s="302">
        <v>0</v>
      </c>
      <c r="K406" s="302">
        <v>0</v>
      </c>
    </row>
    <row r="407" spans="1:11" ht="15" customHeight="1" x14ac:dyDescent="0.25">
      <c r="A407" s="299" t="s">
        <v>1312</v>
      </c>
      <c r="B407" s="300" t="s">
        <v>208</v>
      </c>
      <c r="C407" s="300" t="s">
        <v>1171</v>
      </c>
      <c r="D407" s="300" t="s">
        <v>1223</v>
      </c>
      <c r="E407" s="300" t="s">
        <v>1313</v>
      </c>
      <c r="F407" s="300"/>
      <c r="G407" s="301">
        <v>0</v>
      </c>
      <c r="H407" s="301">
        <v>0</v>
      </c>
      <c r="I407" s="301">
        <v>0</v>
      </c>
      <c r="J407" s="302">
        <v>0</v>
      </c>
      <c r="K407" s="302">
        <v>0</v>
      </c>
    </row>
    <row r="408" spans="1:11" ht="23.25" customHeight="1" x14ac:dyDescent="0.25">
      <c r="A408" s="299" t="s">
        <v>249</v>
      </c>
      <c r="B408" s="300" t="s">
        <v>208</v>
      </c>
      <c r="C408" s="300" t="s">
        <v>1171</v>
      </c>
      <c r="D408" s="300" t="s">
        <v>1223</v>
      </c>
      <c r="E408" s="300" t="s">
        <v>1313</v>
      </c>
      <c r="F408" s="300" t="s">
        <v>250</v>
      </c>
      <c r="G408" s="301">
        <v>0</v>
      </c>
      <c r="H408" s="301">
        <v>0</v>
      </c>
      <c r="I408" s="301">
        <v>0</v>
      </c>
      <c r="J408" s="302">
        <v>0</v>
      </c>
      <c r="K408" s="302">
        <v>0</v>
      </c>
    </row>
    <row r="409" spans="1:11" ht="15" customHeight="1" x14ac:dyDescent="0.25">
      <c r="A409" s="299" t="s">
        <v>283</v>
      </c>
      <c r="B409" s="300" t="s">
        <v>208</v>
      </c>
      <c r="C409" s="300" t="s">
        <v>1171</v>
      </c>
      <c r="D409" s="300" t="s">
        <v>1223</v>
      </c>
      <c r="E409" s="300" t="s">
        <v>1313</v>
      </c>
      <c r="F409" s="300" t="s">
        <v>284</v>
      </c>
      <c r="G409" s="301">
        <v>0</v>
      </c>
      <c r="H409" s="301">
        <v>0</v>
      </c>
      <c r="I409" s="301">
        <v>0</v>
      </c>
      <c r="J409" s="302">
        <v>0</v>
      </c>
      <c r="K409" s="302">
        <v>0</v>
      </c>
    </row>
    <row r="410" spans="1:11" ht="15" customHeight="1" x14ac:dyDescent="0.25">
      <c r="A410" s="299" t="s">
        <v>265</v>
      </c>
      <c r="B410" s="300" t="s">
        <v>208</v>
      </c>
      <c r="C410" s="300" t="s">
        <v>1171</v>
      </c>
      <c r="D410" s="300" t="s">
        <v>1180</v>
      </c>
      <c r="E410" s="300"/>
      <c r="F410" s="300"/>
      <c r="G410" s="301">
        <v>7000000</v>
      </c>
      <c r="H410" s="301">
        <v>5620000</v>
      </c>
      <c r="I410" s="301">
        <v>0</v>
      </c>
      <c r="J410" s="302">
        <v>0</v>
      </c>
      <c r="K410" s="302">
        <v>0</v>
      </c>
    </row>
    <row r="411" spans="1:11" ht="15" customHeight="1" x14ac:dyDescent="0.25">
      <c r="A411" s="299" t="s">
        <v>837</v>
      </c>
      <c r="B411" s="300" t="s">
        <v>208</v>
      </c>
      <c r="C411" s="300" t="s">
        <v>1171</v>
      </c>
      <c r="D411" s="300" t="s">
        <v>1180</v>
      </c>
      <c r="E411" s="300" t="s">
        <v>241</v>
      </c>
      <c r="F411" s="300"/>
      <c r="G411" s="301">
        <v>7000000</v>
      </c>
      <c r="H411" s="301">
        <v>5620000</v>
      </c>
      <c r="I411" s="301">
        <v>0</v>
      </c>
      <c r="J411" s="302">
        <v>0</v>
      </c>
      <c r="K411" s="302">
        <v>0</v>
      </c>
    </row>
    <row r="412" spans="1:11" ht="23.25" customHeight="1" x14ac:dyDescent="0.25">
      <c r="A412" s="299" t="s">
        <v>647</v>
      </c>
      <c r="B412" s="300" t="s">
        <v>208</v>
      </c>
      <c r="C412" s="300" t="s">
        <v>1171</v>
      </c>
      <c r="D412" s="300" t="s">
        <v>1180</v>
      </c>
      <c r="E412" s="300" t="s">
        <v>648</v>
      </c>
      <c r="F412" s="300"/>
      <c r="G412" s="301">
        <v>5000000</v>
      </c>
      <c r="H412" s="301">
        <v>3620000</v>
      </c>
      <c r="I412" s="301">
        <v>0</v>
      </c>
      <c r="J412" s="302">
        <v>0</v>
      </c>
      <c r="K412" s="302">
        <v>0</v>
      </c>
    </row>
    <row r="413" spans="1:11" ht="23.25" customHeight="1" x14ac:dyDescent="0.25">
      <c r="A413" s="299" t="s">
        <v>249</v>
      </c>
      <c r="B413" s="300" t="s">
        <v>208</v>
      </c>
      <c r="C413" s="300" t="s">
        <v>1171</v>
      </c>
      <c r="D413" s="300" t="s">
        <v>1180</v>
      </c>
      <c r="E413" s="300" t="s">
        <v>648</v>
      </c>
      <c r="F413" s="300" t="s">
        <v>250</v>
      </c>
      <c r="G413" s="301">
        <v>5000000</v>
      </c>
      <c r="H413" s="301">
        <v>3620000</v>
      </c>
      <c r="I413" s="301">
        <v>0</v>
      </c>
      <c r="J413" s="302">
        <v>0</v>
      </c>
      <c r="K413" s="302">
        <v>0</v>
      </c>
    </row>
    <row r="414" spans="1:11" ht="15" customHeight="1" x14ac:dyDescent="0.25">
      <c r="A414" s="299" t="s">
        <v>270</v>
      </c>
      <c r="B414" s="300" t="s">
        <v>208</v>
      </c>
      <c r="C414" s="300" t="s">
        <v>1171</v>
      </c>
      <c r="D414" s="300" t="s">
        <v>1180</v>
      </c>
      <c r="E414" s="300" t="s">
        <v>648</v>
      </c>
      <c r="F414" s="300" t="s">
        <v>271</v>
      </c>
      <c r="G414" s="301">
        <v>5000000</v>
      </c>
      <c r="H414" s="301">
        <v>3620000</v>
      </c>
      <c r="I414" s="301">
        <v>0</v>
      </c>
      <c r="J414" s="302">
        <v>0</v>
      </c>
      <c r="K414" s="302">
        <v>0</v>
      </c>
    </row>
    <row r="415" spans="1:11" ht="57" customHeight="1" x14ac:dyDescent="0.25">
      <c r="A415" s="299" t="s">
        <v>649</v>
      </c>
      <c r="B415" s="300" t="s">
        <v>208</v>
      </c>
      <c r="C415" s="300" t="s">
        <v>1171</v>
      </c>
      <c r="D415" s="300" t="s">
        <v>1180</v>
      </c>
      <c r="E415" s="300" t="s">
        <v>650</v>
      </c>
      <c r="F415" s="300"/>
      <c r="G415" s="301">
        <v>2000000</v>
      </c>
      <c r="H415" s="301">
        <v>2000000</v>
      </c>
      <c r="I415" s="301">
        <v>0</v>
      </c>
      <c r="J415" s="302">
        <v>0</v>
      </c>
      <c r="K415" s="302">
        <v>0</v>
      </c>
    </row>
    <row r="416" spans="1:11" ht="23.25" customHeight="1" x14ac:dyDescent="0.25">
      <c r="A416" s="299" t="s">
        <v>249</v>
      </c>
      <c r="B416" s="300" t="s">
        <v>208</v>
      </c>
      <c r="C416" s="300" t="s">
        <v>1171</v>
      </c>
      <c r="D416" s="300" t="s">
        <v>1180</v>
      </c>
      <c r="E416" s="300" t="s">
        <v>650</v>
      </c>
      <c r="F416" s="300" t="s">
        <v>250</v>
      </c>
      <c r="G416" s="301">
        <v>2000000</v>
      </c>
      <c r="H416" s="301">
        <v>2000000</v>
      </c>
      <c r="I416" s="301">
        <v>0</v>
      </c>
      <c r="J416" s="302">
        <v>0</v>
      </c>
      <c r="K416" s="302">
        <v>0</v>
      </c>
    </row>
    <row r="417" spans="1:11" ht="15" customHeight="1" x14ac:dyDescent="0.25">
      <c r="A417" s="299" t="s">
        <v>270</v>
      </c>
      <c r="B417" s="300" t="s">
        <v>208</v>
      </c>
      <c r="C417" s="300" t="s">
        <v>1171</v>
      </c>
      <c r="D417" s="300" t="s">
        <v>1180</v>
      </c>
      <c r="E417" s="300" t="s">
        <v>650</v>
      </c>
      <c r="F417" s="300" t="s">
        <v>271</v>
      </c>
      <c r="G417" s="301">
        <v>2000000</v>
      </c>
      <c r="H417" s="301">
        <v>2000000</v>
      </c>
      <c r="I417" s="301">
        <v>0</v>
      </c>
      <c r="J417" s="302">
        <v>0</v>
      </c>
      <c r="K417" s="302">
        <v>0</v>
      </c>
    </row>
    <row r="418" spans="1:11" ht="34.5" customHeight="1" x14ac:dyDescent="0.25">
      <c r="A418" s="299" t="s">
        <v>272</v>
      </c>
      <c r="B418" s="300" t="s">
        <v>208</v>
      </c>
      <c r="C418" s="300" t="s">
        <v>1171</v>
      </c>
      <c r="D418" s="300" t="s">
        <v>1181</v>
      </c>
      <c r="E418" s="300"/>
      <c r="F418" s="300"/>
      <c r="G418" s="301">
        <v>852911900</v>
      </c>
      <c r="H418" s="301">
        <v>780721683.66999996</v>
      </c>
      <c r="I418" s="301">
        <v>763287646.20000005</v>
      </c>
      <c r="J418" s="302">
        <v>89.491968185694219</v>
      </c>
      <c r="K418" s="302">
        <v>97.766933103734701</v>
      </c>
    </row>
    <row r="419" spans="1:11" ht="23.25" customHeight="1" x14ac:dyDescent="0.25">
      <c r="A419" s="299" t="s">
        <v>843</v>
      </c>
      <c r="B419" s="300" t="s">
        <v>208</v>
      </c>
      <c r="C419" s="300" t="s">
        <v>1171</v>
      </c>
      <c r="D419" s="300" t="s">
        <v>1181</v>
      </c>
      <c r="E419" s="300" t="s">
        <v>372</v>
      </c>
      <c r="F419" s="300"/>
      <c r="G419" s="301">
        <v>3997000</v>
      </c>
      <c r="H419" s="301">
        <v>3997000</v>
      </c>
      <c r="I419" s="301">
        <v>3952679.54</v>
      </c>
      <c r="J419" s="302">
        <v>98.891156867650736</v>
      </c>
      <c r="K419" s="302">
        <v>98.891156867650736</v>
      </c>
    </row>
    <row r="420" spans="1:11" ht="23.25" customHeight="1" x14ac:dyDescent="0.25">
      <c r="A420" s="299" t="s">
        <v>347</v>
      </c>
      <c r="B420" s="300" t="s">
        <v>208</v>
      </c>
      <c r="C420" s="300" t="s">
        <v>1171</v>
      </c>
      <c r="D420" s="300" t="s">
        <v>1181</v>
      </c>
      <c r="E420" s="300" t="s">
        <v>377</v>
      </c>
      <c r="F420" s="300"/>
      <c r="G420" s="301">
        <v>3997000</v>
      </c>
      <c r="H420" s="301">
        <v>3997000</v>
      </c>
      <c r="I420" s="301">
        <v>3952679.54</v>
      </c>
      <c r="J420" s="302">
        <v>98.891156867650736</v>
      </c>
      <c r="K420" s="302">
        <v>98.891156867650736</v>
      </c>
    </row>
    <row r="421" spans="1:11" ht="57" customHeight="1" x14ac:dyDescent="0.25">
      <c r="A421" s="299" t="s">
        <v>950</v>
      </c>
      <c r="B421" s="300" t="s">
        <v>208</v>
      </c>
      <c r="C421" s="300" t="s">
        <v>1171</v>
      </c>
      <c r="D421" s="300" t="s">
        <v>1181</v>
      </c>
      <c r="E421" s="300" t="s">
        <v>382</v>
      </c>
      <c r="F421" s="300"/>
      <c r="G421" s="301">
        <v>3997000</v>
      </c>
      <c r="H421" s="301">
        <v>3997000</v>
      </c>
      <c r="I421" s="301">
        <v>3952679.54</v>
      </c>
      <c r="J421" s="302">
        <v>98.891156867650736</v>
      </c>
      <c r="K421" s="302">
        <v>98.891156867650736</v>
      </c>
    </row>
    <row r="422" spans="1:11" ht="113.25" customHeight="1" x14ac:dyDescent="0.25">
      <c r="A422" s="299" t="s">
        <v>651</v>
      </c>
      <c r="B422" s="300" t="s">
        <v>208</v>
      </c>
      <c r="C422" s="300" t="s">
        <v>1171</v>
      </c>
      <c r="D422" s="300" t="s">
        <v>1181</v>
      </c>
      <c r="E422" s="300" t="s">
        <v>1556</v>
      </c>
      <c r="F422" s="300"/>
      <c r="G422" s="301">
        <v>3482000</v>
      </c>
      <c r="H422" s="301">
        <v>3482000</v>
      </c>
      <c r="I422" s="301">
        <v>3482000</v>
      </c>
      <c r="J422" s="302">
        <v>100</v>
      </c>
      <c r="K422" s="302">
        <v>100</v>
      </c>
    </row>
    <row r="423" spans="1:11" ht="113.25" customHeight="1" x14ac:dyDescent="0.25">
      <c r="A423" s="299" t="s">
        <v>242</v>
      </c>
      <c r="B423" s="300" t="s">
        <v>208</v>
      </c>
      <c r="C423" s="300" t="s">
        <v>1171</v>
      </c>
      <c r="D423" s="300" t="s">
        <v>1181</v>
      </c>
      <c r="E423" s="300" t="s">
        <v>1556</v>
      </c>
      <c r="F423" s="300" t="s">
        <v>218</v>
      </c>
      <c r="G423" s="301">
        <v>3482000</v>
      </c>
      <c r="H423" s="301">
        <v>3482000</v>
      </c>
      <c r="I423" s="301">
        <v>3482000</v>
      </c>
      <c r="J423" s="302">
        <v>100</v>
      </c>
      <c r="K423" s="302">
        <v>100</v>
      </c>
    </row>
    <row r="424" spans="1:11" ht="34.5" customHeight="1" x14ac:dyDescent="0.25">
      <c r="A424" s="299" t="s">
        <v>285</v>
      </c>
      <c r="B424" s="300" t="s">
        <v>208</v>
      </c>
      <c r="C424" s="300" t="s">
        <v>1171</v>
      </c>
      <c r="D424" s="300" t="s">
        <v>1181</v>
      </c>
      <c r="E424" s="300" t="s">
        <v>1556</v>
      </c>
      <c r="F424" s="300" t="s">
        <v>286</v>
      </c>
      <c r="G424" s="301">
        <v>3482000</v>
      </c>
      <c r="H424" s="301">
        <v>3482000</v>
      </c>
      <c r="I424" s="301">
        <v>3482000</v>
      </c>
      <c r="J424" s="302">
        <v>100</v>
      </c>
      <c r="K424" s="302">
        <v>100</v>
      </c>
    </row>
    <row r="425" spans="1:11" ht="124.5" customHeight="1" x14ac:dyDescent="0.25">
      <c r="A425" s="299" t="s">
        <v>653</v>
      </c>
      <c r="B425" s="300" t="s">
        <v>208</v>
      </c>
      <c r="C425" s="300" t="s">
        <v>1171</v>
      </c>
      <c r="D425" s="300" t="s">
        <v>1181</v>
      </c>
      <c r="E425" s="300" t="s">
        <v>1557</v>
      </c>
      <c r="F425" s="300"/>
      <c r="G425" s="301">
        <v>515000</v>
      </c>
      <c r="H425" s="301">
        <v>515000</v>
      </c>
      <c r="I425" s="301">
        <v>470679.54</v>
      </c>
      <c r="J425" s="302">
        <v>91.394085436893207</v>
      </c>
      <c r="K425" s="302">
        <v>91.394085436893207</v>
      </c>
    </row>
    <row r="426" spans="1:11" ht="113.25" customHeight="1" x14ac:dyDescent="0.25">
      <c r="A426" s="299" t="s">
        <v>242</v>
      </c>
      <c r="B426" s="300" t="s">
        <v>208</v>
      </c>
      <c r="C426" s="300" t="s">
        <v>1171</v>
      </c>
      <c r="D426" s="300" t="s">
        <v>1181</v>
      </c>
      <c r="E426" s="300" t="s">
        <v>1557</v>
      </c>
      <c r="F426" s="300" t="s">
        <v>218</v>
      </c>
      <c r="G426" s="301">
        <v>515000</v>
      </c>
      <c r="H426" s="301">
        <v>515000</v>
      </c>
      <c r="I426" s="301">
        <v>470679.54</v>
      </c>
      <c r="J426" s="302">
        <v>91.394085436893207</v>
      </c>
      <c r="K426" s="302">
        <v>91.394085436893207</v>
      </c>
    </row>
    <row r="427" spans="1:11" ht="34.5" customHeight="1" x14ac:dyDescent="0.25">
      <c r="A427" s="299" t="s">
        <v>285</v>
      </c>
      <c r="B427" s="300" t="s">
        <v>208</v>
      </c>
      <c r="C427" s="300" t="s">
        <v>1171</v>
      </c>
      <c r="D427" s="300" t="s">
        <v>1181</v>
      </c>
      <c r="E427" s="300" t="s">
        <v>1557</v>
      </c>
      <c r="F427" s="300" t="s">
        <v>286</v>
      </c>
      <c r="G427" s="301">
        <v>515000</v>
      </c>
      <c r="H427" s="301">
        <v>515000</v>
      </c>
      <c r="I427" s="301">
        <v>470679.54</v>
      </c>
      <c r="J427" s="302">
        <v>91.394085436893207</v>
      </c>
      <c r="K427" s="302">
        <v>91.394085436893207</v>
      </c>
    </row>
    <row r="428" spans="1:11" ht="135.75" customHeight="1" x14ac:dyDescent="0.25">
      <c r="A428" s="299" t="s">
        <v>844</v>
      </c>
      <c r="B428" s="300" t="s">
        <v>208</v>
      </c>
      <c r="C428" s="300" t="s">
        <v>1171</v>
      </c>
      <c r="D428" s="300" t="s">
        <v>1181</v>
      </c>
      <c r="E428" s="300" t="s">
        <v>383</v>
      </c>
      <c r="F428" s="300"/>
      <c r="G428" s="301">
        <v>0</v>
      </c>
      <c r="H428" s="301">
        <v>0</v>
      </c>
      <c r="I428" s="301">
        <v>0</v>
      </c>
      <c r="J428" s="302">
        <v>0</v>
      </c>
      <c r="K428" s="302">
        <v>0</v>
      </c>
    </row>
    <row r="429" spans="1:11" ht="113.25" customHeight="1" x14ac:dyDescent="0.25">
      <c r="A429" s="299" t="s">
        <v>651</v>
      </c>
      <c r="B429" s="300" t="s">
        <v>208</v>
      </c>
      <c r="C429" s="300" t="s">
        <v>1171</v>
      </c>
      <c r="D429" s="300" t="s">
        <v>1181</v>
      </c>
      <c r="E429" s="300" t="s">
        <v>652</v>
      </c>
      <c r="F429" s="300"/>
      <c r="G429" s="301">
        <v>0</v>
      </c>
      <c r="H429" s="301">
        <v>0</v>
      </c>
      <c r="I429" s="301">
        <v>0</v>
      </c>
      <c r="J429" s="302">
        <v>0</v>
      </c>
      <c r="K429" s="302">
        <v>0</v>
      </c>
    </row>
    <row r="430" spans="1:11" ht="113.25" customHeight="1" x14ac:dyDescent="0.25">
      <c r="A430" s="299" t="s">
        <v>242</v>
      </c>
      <c r="B430" s="300" t="s">
        <v>208</v>
      </c>
      <c r="C430" s="300" t="s">
        <v>1171</v>
      </c>
      <c r="D430" s="300" t="s">
        <v>1181</v>
      </c>
      <c r="E430" s="300" t="s">
        <v>652</v>
      </c>
      <c r="F430" s="300" t="s">
        <v>218</v>
      </c>
      <c r="G430" s="301">
        <v>0</v>
      </c>
      <c r="H430" s="301">
        <v>0</v>
      </c>
      <c r="I430" s="301">
        <v>0</v>
      </c>
      <c r="J430" s="302">
        <v>0</v>
      </c>
      <c r="K430" s="302">
        <v>0</v>
      </c>
    </row>
    <row r="431" spans="1:11" ht="34.5" customHeight="1" x14ac:dyDescent="0.25">
      <c r="A431" s="299" t="s">
        <v>285</v>
      </c>
      <c r="B431" s="300" t="s">
        <v>208</v>
      </c>
      <c r="C431" s="300" t="s">
        <v>1171</v>
      </c>
      <c r="D431" s="300" t="s">
        <v>1181</v>
      </c>
      <c r="E431" s="300" t="s">
        <v>652</v>
      </c>
      <c r="F431" s="300" t="s">
        <v>286</v>
      </c>
      <c r="G431" s="301">
        <v>0</v>
      </c>
      <c r="H431" s="301">
        <v>0</v>
      </c>
      <c r="I431" s="301">
        <v>0</v>
      </c>
      <c r="J431" s="302">
        <v>0</v>
      </c>
      <c r="K431" s="302">
        <v>0</v>
      </c>
    </row>
    <row r="432" spans="1:11" ht="124.5" customHeight="1" x14ac:dyDescent="0.25">
      <c r="A432" s="299" t="s">
        <v>653</v>
      </c>
      <c r="B432" s="300" t="s">
        <v>208</v>
      </c>
      <c r="C432" s="300" t="s">
        <v>1171</v>
      </c>
      <c r="D432" s="300" t="s">
        <v>1181</v>
      </c>
      <c r="E432" s="300" t="s">
        <v>654</v>
      </c>
      <c r="F432" s="300"/>
      <c r="G432" s="301">
        <v>0</v>
      </c>
      <c r="H432" s="301">
        <v>0</v>
      </c>
      <c r="I432" s="301">
        <v>0</v>
      </c>
      <c r="J432" s="302">
        <v>0</v>
      </c>
      <c r="K432" s="302">
        <v>0</v>
      </c>
    </row>
    <row r="433" spans="1:11" ht="113.25" customHeight="1" x14ac:dyDescent="0.25">
      <c r="A433" s="299" t="s">
        <v>242</v>
      </c>
      <c r="B433" s="300" t="s">
        <v>208</v>
      </c>
      <c r="C433" s="300" t="s">
        <v>1171</v>
      </c>
      <c r="D433" s="300" t="s">
        <v>1181</v>
      </c>
      <c r="E433" s="300" t="s">
        <v>654</v>
      </c>
      <c r="F433" s="300" t="s">
        <v>218</v>
      </c>
      <c r="G433" s="301">
        <v>0</v>
      </c>
      <c r="H433" s="301">
        <v>0</v>
      </c>
      <c r="I433" s="301">
        <v>0</v>
      </c>
      <c r="J433" s="302">
        <v>0</v>
      </c>
      <c r="K433" s="302">
        <v>0</v>
      </c>
    </row>
    <row r="434" spans="1:11" ht="34.5" customHeight="1" x14ac:dyDescent="0.25">
      <c r="A434" s="299" t="s">
        <v>285</v>
      </c>
      <c r="B434" s="300" t="s">
        <v>208</v>
      </c>
      <c r="C434" s="300" t="s">
        <v>1171</v>
      </c>
      <c r="D434" s="300" t="s">
        <v>1181</v>
      </c>
      <c r="E434" s="300" t="s">
        <v>654</v>
      </c>
      <c r="F434" s="300" t="s">
        <v>286</v>
      </c>
      <c r="G434" s="301">
        <v>0</v>
      </c>
      <c r="H434" s="301">
        <v>0</v>
      </c>
      <c r="I434" s="301">
        <v>0</v>
      </c>
      <c r="J434" s="302">
        <v>0</v>
      </c>
      <c r="K434" s="302">
        <v>0</v>
      </c>
    </row>
    <row r="435" spans="1:11" ht="34.5" customHeight="1" x14ac:dyDescent="0.25">
      <c r="A435" s="299" t="s">
        <v>846</v>
      </c>
      <c r="B435" s="300" t="s">
        <v>208</v>
      </c>
      <c r="C435" s="300" t="s">
        <v>1171</v>
      </c>
      <c r="D435" s="300" t="s">
        <v>1181</v>
      </c>
      <c r="E435" s="300" t="s">
        <v>364</v>
      </c>
      <c r="F435" s="300"/>
      <c r="G435" s="301">
        <v>6100000</v>
      </c>
      <c r="H435" s="301">
        <v>3650000</v>
      </c>
      <c r="I435" s="301">
        <v>3609166</v>
      </c>
      <c r="J435" s="302">
        <v>59.166655737704922</v>
      </c>
      <c r="K435" s="302">
        <v>98.8812602739726</v>
      </c>
    </row>
    <row r="436" spans="1:11" ht="23.25" customHeight="1" x14ac:dyDescent="0.25">
      <c r="A436" s="299" t="s">
        <v>847</v>
      </c>
      <c r="B436" s="300" t="s">
        <v>208</v>
      </c>
      <c r="C436" s="300" t="s">
        <v>1171</v>
      </c>
      <c r="D436" s="300" t="s">
        <v>1181</v>
      </c>
      <c r="E436" s="300" t="s">
        <v>398</v>
      </c>
      <c r="F436" s="300"/>
      <c r="G436" s="301">
        <v>6100000</v>
      </c>
      <c r="H436" s="301">
        <v>3650000</v>
      </c>
      <c r="I436" s="301">
        <v>3609166</v>
      </c>
      <c r="J436" s="302">
        <v>59.166655737704922</v>
      </c>
      <c r="K436" s="302">
        <v>98.8812602739726</v>
      </c>
    </row>
    <row r="437" spans="1:11" ht="34.5" customHeight="1" x14ac:dyDescent="0.25">
      <c r="A437" s="299" t="s">
        <v>865</v>
      </c>
      <c r="B437" s="300" t="s">
        <v>208</v>
      </c>
      <c r="C437" s="300" t="s">
        <v>1171</v>
      </c>
      <c r="D437" s="300" t="s">
        <v>1181</v>
      </c>
      <c r="E437" s="300" t="s">
        <v>866</v>
      </c>
      <c r="F437" s="300"/>
      <c r="G437" s="301">
        <v>6100000</v>
      </c>
      <c r="H437" s="301">
        <v>3650000</v>
      </c>
      <c r="I437" s="301">
        <v>3609166</v>
      </c>
      <c r="J437" s="302">
        <v>59.166655737704922</v>
      </c>
      <c r="K437" s="302">
        <v>98.8812602739726</v>
      </c>
    </row>
    <row r="438" spans="1:11" ht="23.25" customHeight="1" x14ac:dyDescent="0.25">
      <c r="A438" s="299" t="s">
        <v>655</v>
      </c>
      <c r="B438" s="300" t="s">
        <v>208</v>
      </c>
      <c r="C438" s="300" t="s">
        <v>1171</v>
      </c>
      <c r="D438" s="300" t="s">
        <v>1181</v>
      </c>
      <c r="E438" s="300" t="s">
        <v>656</v>
      </c>
      <c r="F438" s="300"/>
      <c r="G438" s="301">
        <v>6100000</v>
      </c>
      <c r="H438" s="301">
        <v>3650000</v>
      </c>
      <c r="I438" s="301">
        <v>3609166</v>
      </c>
      <c r="J438" s="302">
        <v>59.166655737704922</v>
      </c>
      <c r="K438" s="302">
        <v>98.8812602739726</v>
      </c>
    </row>
    <row r="439" spans="1:11" ht="23.25" customHeight="1" x14ac:dyDescent="0.25">
      <c r="A439" s="299" t="s">
        <v>351</v>
      </c>
      <c r="B439" s="300" t="s">
        <v>208</v>
      </c>
      <c r="C439" s="300" t="s">
        <v>1171</v>
      </c>
      <c r="D439" s="300" t="s">
        <v>1181</v>
      </c>
      <c r="E439" s="300" t="s">
        <v>656</v>
      </c>
      <c r="F439" s="300" t="s">
        <v>352</v>
      </c>
      <c r="G439" s="301">
        <v>6100000</v>
      </c>
      <c r="H439" s="301">
        <v>3650000</v>
      </c>
      <c r="I439" s="301">
        <v>3609166</v>
      </c>
      <c r="J439" s="302">
        <v>59.166655737704922</v>
      </c>
      <c r="K439" s="302">
        <v>98.8812602739726</v>
      </c>
    </row>
    <row r="440" spans="1:11" ht="45.75" customHeight="1" x14ac:dyDescent="0.25">
      <c r="A440" s="299" t="s">
        <v>353</v>
      </c>
      <c r="B440" s="300" t="s">
        <v>208</v>
      </c>
      <c r="C440" s="300" t="s">
        <v>1171</v>
      </c>
      <c r="D440" s="300" t="s">
        <v>1181</v>
      </c>
      <c r="E440" s="300" t="s">
        <v>656</v>
      </c>
      <c r="F440" s="300" t="s">
        <v>354</v>
      </c>
      <c r="G440" s="301">
        <v>6100000</v>
      </c>
      <c r="H440" s="301">
        <v>3650000</v>
      </c>
      <c r="I440" s="301">
        <v>3609166</v>
      </c>
      <c r="J440" s="302">
        <v>59.166655737704922</v>
      </c>
      <c r="K440" s="302">
        <v>98.8812602739726</v>
      </c>
    </row>
    <row r="441" spans="1:11" ht="45.75" customHeight="1" x14ac:dyDescent="0.25">
      <c r="A441" s="299" t="s">
        <v>832</v>
      </c>
      <c r="B441" s="300" t="s">
        <v>208</v>
      </c>
      <c r="C441" s="300" t="s">
        <v>1171</v>
      </c>
      <c r="D441" s="300" t="s">
        <v>1181</v>
      </c>
      <c r="E441" s="300" t="s">
        <v>291</v>
      </c>
      <c r="F441" s="300"/>
      <c r="G441" s="301">
        <v>465099900</v>
      </c>
      <c r="H441" s="301">
        <v>478361449.22000003</v>
      </c>
      <c r="I441" s="301">
        <v>469439673.13</v>
      </c>
      <c r="J441" s="302">
        <v>100.93308408150592</v>
      </c>
      <c r="K441" s="302">
        <v>98.134929956302372</v>
      </c>
    </row>
    <row r="442" spans="1:11" ht="34.5" customHeight="1" x14ac:dyDescent="0.25">
      <c r="A442" s="299" t="s">
        <v>1558</v>
      </c>
      <c r="B442" s="300" t="s">
        <v>208</v>
      </c>
      <c r="C442" s="300" t="s">
        <v>1171</v>
      </c>
      <c r="D442" s="300" t="s">
        <v>1181</v>
      </c>
      <c r="E442" s="300" t="s">
        <v>867</v>
      </c>
      <c r="F442" s="300"/>
      <c r="G442" s="301">
        <v>0</v>
      </c>
      <c r="H442" s="301">
        <v>3600000</v>
      </c>
      <c r="I442" s="301">
        <v>2438047.4900000002</v>
      </c>
      <c r="J442" s="302">
        <v>0</v>
      </c>
      <c r="K442" s="302">
        <v>67.72354138888889</v>
      </c>
    </row>
    <row r="443" spans="1:11" ht="79.5" customHeight="1" x14ac:dyDescent="0.25">
      <c r="A443" s="299" t="s">
        <v>868</v>
      </c>
      <c r="B443" s="300" t="s">
        <v>208</v>
      </c>
      <c r="C443" s="300" t="s">
        <v>1171</v>
      </c>
      <c r="D443" s="300" t="s">
        <v>1181</v>
      </c>
      <c r="E443" s="300" t="s">
        <v>869</v>
      </c>
      <c r="F443" s="300"/>
      <c r="G443" s="301">
        <v>0</v>
      </c>
      <c r="H443" s="301">
        <v>3600000</v>
      </c>
      <c r="I443" s="301">
        <v>2438047.4900000002</v>
      </c>
      <c r="J443" s="302">
        <v>0</v>
      </c>
      <c r="K443" s="302">
        <v>67.72354138888889</v>
      </c>
    </row>
    <row r="444" spans="1:11" ht="68.25" customHeight="1" x14ac:dyDescent="0.25">
      <c r="A444" s="299" t="s">
        <v>657</v>
      </c>
      <c r="B444" s="300" t="s">
        <v>208</v>
      </c>
      <c r="C444" s="300" t="s">
        <v>1171</v>
      </c>
      <c r="D444" s="300" t="s">
        <v>1181</v>
      </c>
      <c r="E444" s="300" t="s">
        <v>658</v>
      </c>
      <c r="F444" s="300"/>
      <c r="G444" s="301">
        <v>0</v>
      </c>
      <c r="H444" s="301">
        <v>3600000</v>
      </c>
      <c r="I444" s="301">
        <v>2438047.4900000002</v>
      </c>
      <c r="J444" s="302">
        <v>0</v>
      </c>
      <c r="K444" s="302">
        <v>67.72354138888889</v>
      </c>
    </row>
    <row r="445" spans="1:11" ht="45.75" customHeight="1" x14ac:dyDescent="0.25">
      <c r="A445" s="299" t="s">
        <v>245</v>
      </c>
      <c r="B445" s="300" t="s">
        <v>208</v>
      </c>
      <c r="C445" s="300" t="s">
        <v>1171</v>
      </c>
      <c r="D445" s="300" t="s">
        <v>1181</v>
      </c>
      <c r="E445" s="300" t="s">
        <v>658</v>
      </c>
      <c r="F445" s="300" t="s">
        <v>246</v>
      </c>
      <c r="G445" s="301">
        <v>0</v>
      </c>
      <c r="H445" s="301">
        <v>3600000</v>
      </c>
      <c r="I445" s="301">
        <v>2438047.4900000002</v>
      </c>
      <c r="J445" s="302">
        <v>0</v>
      </c>
      <c r="K445" s="302">
        <v>67.72354138888889</v>
      </c>
    </row>
    <row r="446" spans="1:11" ht="45.75" customHeight="1" x14ac:dyDescent="0.25">
      <c r="A446" s="299" t="s">
        <v>247</v>
      </c>
      <c r="B446" s="300" t="s">
        <v>208</v>
      </c>
      <c r="C446" s="300" t="s">
        <v>1171</v>
      </c>
      <c r="D446" s="300" t="s">
        <v>1181</v>
      </c>
      <c r="E446" s="300" t="s">
        <v>658</v>
      </c>
      <c r="F446" s="300" t="s">
        <v>248</v>
      </c>
      <c r="G446" s="301">
        <v>0</v>
      </c>
      <c r="H446" s="301">
        <v>3600000</v>
      </c>
      <c r="I446" s="301">
        <v>2438047.4900000002</v>
      </c>
      <c r="J446" s="302">
        <v>0</v>
      </c>
      <c r="K446" s="302">
        <v>67.72354138888889</v>
      </c>
    </row>
    <row r="447" spans="1:11" ht="45.75" customHeight="1" x14ac:dyDescent="0.25">
      <c r="A447" s="299" t="s">
        <v>287</v>
      </c>
      <c r="B447" s="300" t="s">
        <v>208</v>
      </c>
      <c r="C447" s="300" t="s">
        <v>1171</v>
      </c>
      <c r="D447" s="300" t="s">
        <v>1181</v>
      </c>
      <c r="E447" s="300" t="s">
        <v>658</v>
      </c>
      <c r="F447" s="300" t="s">
        <v>288</v>
      </c>
      <c r="G447" s="301">
        <v>0</v>
      </c>
      <c r="H447" s="301">
        <v>0</v>
      </c>
      <c r="I447" s="301">
        <v>0</v>
      </c>
      <c r="J447" s="302">
        <v>0</v>
      </c>
      <c r="K447" s="302">
        <v>0</v>
      </c>
    </row>
    <row r="448" spans="1:11" ht="15" customHeight="1" x14ac:dyDescent="0.25">
      <c r="A448" s="299" t="s">
        <v>289</v>
      </c>
      <c r="B448" s="300" t="s">
        <v>208</v>
      </c>
      <c r="C448" s="300" t="s">
        <v>1171</v>
      </c>
      <c r="D448" s="300" t="s">
        <v>1181</v>
      </c>
      <c r="E448" s="300" t="s">
        <v>658</v>
      </c>
      <c r="F448" s="300" t="s">
        <v>290</v>
      </c>
      <c r="G448" s="301">
        <v>0</v>
      </c>
      <c r="H448" s="301">
        <v>0</v>
      </c>
      <c r="I448" s="301">
        <v>0</v>
      </c>
      <c r="J448" s="302">
        <v>0</v>
      </c>
      <c r="K448" s="302">
        <v>0</v>
      </c>
    </row>
    <row r="449" spans="1:11" ht="23.25" customHeight="1" x14ac:dyDescent="0.25">
      <c r="A449" s="299" t="s">
        <v>361</v>
      </c>
      <c r="B449" s="300" t="s">
        <v>208</v>
      </c>
      <c r="C449" s="300" t="s">
        <v>1171</v>
      </c>
      <c r="D449" s="300" t="s">
        <v>1181</v>
      </c>
      <c r="E449" s="300" t="s">
        <v>833</v>
      </c>
      <c r="F449" s="300"/>
      <c r="G449" s="301">
        <v>465099900</v>
      </c>
      <c r="H449" s="301">
        <v>474761449.22000003</v>
      </c>
      <c r="I449" s="301">
        <v>467001625.63999999</v>
      </c>
      <c r="J449" s="302">
        <v>100.40888541149977</v>
      </c>
      <c r="K449" s="302">
        <v>98.365532080848411</v>
      </c>
    </row>
    <row r="450" spans="1:11" ht="57" customHeight="1" x14ac:dyDescent="0.25">
      <c r="A450" s="299" t="s">
        <v>260</v>
      </c>
      <c r="B450" s="300" t="s">
        <v>208</v>
      </c>
      <c r="C450" s="300" t="s">
        <v>1171</v>
      </c>
      <c r="D450" s="300" t="s">
        <v>1181</v>
      </c>
      <c r="E450" s="300" t="s">
        <v>834</v>
      </c>
      <c r="F450" s="300"/>
      <c r="G450" s="301">
        <v>465099900</v>
      </c>
      <c r="H450" s="301">
        <v>474761449.22000003</v>
      </c>
      <c r="I450" s="301">
        <v>467001625.63999999</v>
      </c>
      <c r="J450" s="302">
        <v>100.40888541149977</v>
      </c>
      <c r="K450" s="302">
        <v>98.365532080848411</v>
      </c>
    </row>
    <row r="451" spans="1:11" ht="23.25" customHeight="1" x14ac:dyDescent="0.25">
      <c r="A451" s="299" t="s">
        <v>629</v>
      </c>
      <c r="B451" s="300" t="s">
        <v>208</v>
      </c>
      <c r="C451" s="300" t="s">
        <v>1171</v>
      </c>
      <c r="D451" s="300" t="s">
        <v>1181</v>
      </c>
      <c r="E451" s="300" t="s">
        <v>630</v>
      </c>
      <c r="F451" s="300"/>
      <c r="G451" s="301">
        <v>4964200</v>
      </c>
      <c r="H451" s="301">
        <v>7822200</v>
      </c>
      <c r="I451" s="301">
        <v>7533867.8399999999</v>
      </c>
      <c r="J451" s="302">
        <v>151.76398694653722</v>
      </c>
      <c r="K451" s="302">
        <v>96.313924982741426</v>
      </c>
    </row>
    <row r="452" spans="1:11" ht="45.75" customHeight="1" x14ac:dyDescent="0.25">
      <c r="A452" s="299" t="s">
        <v>245</v>
      </c>
      <c r="B452" s="300" t="s">
        <v>208</v>
      </c>
      <c r="C452" s="300" t="s">
        <v>1171</v>
      </c>
      <c r="D452" s="300" t="s">
        <v>1181</v>
      </c>
      <c r="E452" s="300" t="s">
        <v>630</v>
      </c>
      <c r="F452" s="300" t="s">
        <v>246</v>
      </c>
      <c r="G452" s="301">
        <v>4640000</v>
      </c>
      <c r="H452" s="301">
        <v>7498000</v>
      </c>
      <c r="I452" s="301">
        <v>7428867.8399999999</v>
      </c>
      <c r="J452" s="302">
        <v>160.1049103448276</v>
      </c>
      <c r="K452" s="302">
        <v>99.077991997866093</v>
      </c>
    </row>
    <row r="453" spans="1:11" ht="45.75" customHeight="1" x14ac:dyDescent="0.25">
      <c r="A453" s="299" t="s">
        <v>247</v>
      </c>
      <c r="B453" s="300" t="s">
        <v>208</v>
      </c>
      <c r="C453" s="300" t="s">
        <v>1171</v>
      </c>
      <c r="D453" s="300" t="s">
        <v>1181</v>
      </c>
      <c r="E453" s="300" t="s">
        <v>630</v>
      </c>
      <c r="F453" s="300" t="s">
        <v>248</v>
      </c>
      <c r="G453" s="301">
        <v>4640000</v>
      </c>
      <c r="H453" s="301">
        <v>7498000</v>
      </c>
      <c r="I453" s="301">
        <v>7428867.8399999999</v>
      </c>
      <c r="J453" s="302">
        <v>160.1049103448276</v>
      </c>
      <c r="K453" s="302">
        <v>99.077991997866093</v>
      </c>
    </row>
    <row r="454" spans="1:11" ht="23.25" customHeight="1" x14ac:dyDescent="0.25">
      <c r="A454" s="299" t="s">
        <v>249</v>
      </c>
      <c r="B454" s="300" t="s">
        <v>208</v>
      </c>
      <c r="C454" s="300" t="s">
        <v>1171</v>
      </c>
      <c r="D454" s="300" t="s">
        <v>1181</v>
      </c>
      <c r="E454" s="300" t="s">
        <v>630</v>
      </c>
      <c r="F454" s="300" t="s">
        <v>250</v>
      </c>
      <c r="G454" s="301">
        <v>324200</v>
      </c>
      <c r="H454" s="301">
        <v>324200</v>
      </c>
      <c r="I454" s="301">
        <v>105000</v>
      </c>
      <c r="J454" s="302">
        <v>32.387415175817395</v>
      </c>
      <c r="K454" s="302">
        <v>32.387415175817395</v>
      </c>
    </row>
    <row r="455" spans="1:11" ht="23.25" customHeight="1" x14ac:dyDescent="0.25">
      <c r="A455" s="299" t="s">
        <v>251</v>
      </c>
      <c r="B455" s="300" t="s">
        <v>208</v>
      </c>
      <c r="C455" s="300" t="s">
        <v>1171</v>
      </c>
      <c r="D455" s="300" t="s">
        <v>1181</v>
      </c>
      <c r="E455" s="300" t="s">
        <v>630</v>
      </c>
      <c r="F455" s="300" t="s">
        <v>252</v>
      </c>
      <c r="G455" s="301">
        <v>324200</v>
      </c>
      <c r="H455" s="301">
        <v>324200</v>
      </c>
      <c r="I455" s="301">
        <v>105000</v>
      </c>
      <c r="J455" s="302">
        <v>32.387415175817395</v>
      </c>
      <c r="K455" s="302">
        <v>32.387415175817395</v>
      </c>
    </row>
    <row r="456" spans="1:11" ht="57" customHeight="1" x14ac:dyDescent="0.25">
      <c r="A456" s="299" t="s">
        <v>670</v>
      </c>
      <c r="B456" s="300" t="s">
        <v>208</v>
      </c>
      <c r="C456" s="300" t="s">
        <v>1171</v>
      </c>
      <c r="D456" s="300" t="s">
        <v>1181</v>
      </c>
      <c r="E456" s="300" t="s">
        <v>671</v>
      </c>
      <c r="F456" s="300"/>
      <c r="G456" s="301">
        <v>18855100</v>
      </c>
      <c r="H456" s="301">
        <v>16294679.220000001</v>
      </c>
      <c r="I456" s="301">
        <v>16294679.220000001</v>
      </c>
      <c r="J456" s="302">
        <v>86.420539906974767</v>
      </c>
      <c r="K456" s="302">
        <v>100</v>
      </c>
    </row>
    <row r="457" spans="1:11" ht="113.25" customHeight="1" x14ac:dyDescent="0.25">
      <c r="A457" s="299" t="s">
        <v>242</v>
      </c>
      <c r="B457" s="300" t="s">
        <v>208</v>
      </c>
      <c r="C457" s="300" t="s">
        <v>1171</v>
      </c>
      <c r="D457" s="300" t="s">
        <v>1181</v>
      </c>
      <c r="E457" s="300" t="s">
        <v>671</v>
      </c>
      <c r="F457" s="300" t="s">
        <v>218</v>
      </c>
      <c r="G457" s="301">
        <v>18855100</v>
      </c>
      <c r="H457" s="301">
        <v>16294679.220000001</v>
      </c>
      <c r="I457" s="301">
        <v>16294679.220000001</v>
      </c>
      <c r="J457" s="302">
        <v>86.420539906974767</v>
      </c>
      <c r="K457" s="302">
        <v>100</v>
      </c>
    </row>
    <row r="458" spans="1:11" ht="34.5" customHeight="1" x14ac:dyDescent="0.25">
      <c r="A458" s="299" t="s">
        <v>243</v>
      </c>
      <c r="B458" s="300" t="s">
        <v>208</v>
      </c>
      <c r="C458" s="300" t="s">
        <v>1171</v>
      </c>
      <c r="D458" s="300" t="s">
        <v>1181</v>
      </c>
      <c r="E458" s="300" t="s">
        <v>671</v>
      </c>
      <c r="F458" s="300" t="s">
        <v>220</v>
      </c>
      <c r="G458" s="301">
        <v>18855100</v>
      </c>
      <c r="H458" s="301">
        <v>16294679.220000001</v>
      </c>
      <c r="I458" s="301">
        <v>16294679.220000001</v>
      </c>
      <c r="J458" s="302">
        <v>86.420539906974767</v>
      </c>
      <c r="K458" s="302">
        <v>100</v>
      </c>
    </row>
    <row r="459" spans="1:11" ht="45.75" customHeight="1" x14ac:dyDescent="0.25">
      <c r="A459" s="299" t="s">
        <v>1562</v>
      </c>
      <c r="B459" s="300" t="s">
        <v>208</v>
      </c>
      <c r="C459" s="300" t="s">
        <v>1171</v>
      </c>
      <c r="D459" s="300" t="s">
        <v>1181</v>
      </c>
      <c r="E459" s="300" t="s">
        <v>1563</v>
      </c>
      <c r="F459" s="300"/>
      <c r="G459" s="301">
        <v>23360000</v>
      </c>
      <c r="H459" s="301">
        <v>23660000</v>
      </c>
      <c r="I459" s="301">
        <v>23523530.949999999</v>
      </c>
      <c r="J459" s="302">
        <v>100.700046875</v>
      </c>
      <c r="K459" s="302">
        <v>99.423207734573111</v>
      </c>
    </row>
    <row r="460" spans="1:11" ht="113.25" customHeight="1" x14ac:dyDescent="0.25">
      <c r="A460" s="299" t="s">
        <v>242</v>
      </c>
      <c r="B460" s="300" t="s">
        <v>208</v>
      </c>
      <c r="C460" s="300" t="s">
        <v>1171</v>
      </c>
      <c r="D460" s="300" t="s">
        <v>1181</v>
      </c>
      <c r="E460" s="300" t="s">
        <v>1563</v>
      </c>
      <c r="F460" s="300" t="s">
        <v>218</v>
      </c>
      <c r="G460" s="301">
        <v>21890000</v>
      </c>
      <c r="H460" s="301">
        <v>22190000</v>
      </c>
      <c r="I460" s="301">
        <v>22171254.199999999</v>
      </c>
      <c r="J460" s="302">
        <v>101.28485244403838</v>
      </c>
      <c r="K460" s="302">
        <v>99.915521406038749</v>
      </c>
    </row>
    <row r="461" spans="1:11" ht="34.5" customHeight="1" x14ac:dyDescent="0.25">
      <c r="A461" s="299" t="s">
        <v>285</v>
      </c>
      <c r="B461" s="300" t="s">
        <v>208</v>
      </c>
      <c r="C461" s="300" t="s">
        <v>1171</v>
      </c>
      <c r="D461" s="300" t="s">
        <v>1181</v>
      </c>
      <c r="E461" s="300" t="s">
        <v>1563</v>
      </c>
      <c r="F461" s="300" t="s">
        <v>286</v>
      </c>
      <c r="G461" s="301">
        <v>21890000</v>
      </c>
      <c r="H461" s="301">
        <v>22190000</v>
      </c>
      <c r="I461" s="301">
        <v>22171254.199999999</v>
      </c>
      <c r="J461" s="302">
        <v>101.28485244403838</v>
      </c>
      <c r="K461" s="302">
        <v>99.915521406038749</v>
      </c>
    </row>
    <row r="462" spans="1:11" ht="45.75" customHeight="1" x14ac:dyDescent="0.25">
      <c r="A462" s="299" t="s">
        <v>245</v>
      </c>
      <c r="B462" s="300" t="s">
        <v>208</v>
      </c>
      <c r="C462" s="300" t="s">
        <v>1171</v>
      </c>
      <c r="D462" s="300" t="s">
        <v>1181</v>
      </c>
      <c r="E462" s="300" t="s">
        <v>1563</v>
      </c>
      <c r="F462" s="300" t="s">
        <v>246</v>
      </c>
      <c r="G462" s="301">
        <v>1450000</v>
      </c>
      <c r="H462" s="301">
        <v>1450000</v>
      </c>
      <c r="I462" s="301">
        <v>1352276.75</v>
      </c>
      <c r="J462" s="302">
        <v>93.260465517241371</v>
      </c>
      <c r="K462" s="302">
        <v>93.260465517241371</v>
      </c>
    </row>
    <row r="463" spans="1:11" ht="45.75" customHeight="1" x14ac:dyDescent="0.25">
      <c r="A463" s="299" t="s">
        <v>247</v>
      </c>
      <c r="B463" s="300" t="s">
        <v>208</v>
      </c>
      <c r="C463" s="300" t="s">
        <v>1171</v>
      </c>
      <c r="D463" s="300" t="s">
        <v>1181</v>
      </c>
      <c r="E463" s="300" t="s">
        <v>1563</v>
      </c>
      <c r="F463" s="300" t="s">
        <v>248</v>
      </c>
      <c r="G463" s="301">
        <v>1450000</v>
      </c>
      <c r="H463" s="301">
        <v>1450000</v>
      </c>
      <c r="I463" s="301">
        <v>1352276.75</v>
      </c>
      <c r="J463" s="302">
        <v>93.260465517241371</v>
      </c>
      <c r="K463" s="302">
        <v>93.260465517241371</v>
      </c>
    </row>
    <row r="464" spans="1:11" ht="23.25" customHeight="1" x14ac:dyDescent="0.25">
      <c r="A464" s="299" t="s">
        <v>249</v>
      </c>
      <c r="B464" s="300" t="s">
        <v>208</v>
      </c>
      <c r="C464" s="300" t="s">
        <v>1171</v>
      </c>
      <c r="D464" s="300" t="s">
        <v>1181</v>
      </c>
      <c r="E464" s="300" t="s">
        <v>1563</v>
      </c>
      <c r="F464" s="300" t="s">
        <v>250</v>
      </c>
      <c r="G464" s="301">
        <v>20000</v>
      </c>
      <c r="H464" s="301">
        <v>20000</v>
      </c>
      <c r="I464" s="301">
        <v>0</v>
      </c>
      <c r="J464" s="302">
        <v>0</v>
      </c>
      <c r="K464" s="302">
        <v>0</v>
      </c>
    </row>
    <row r="465" spans="1:11" ht="23.25" customHeight="1" x14ac:dyDescent="0.25">
      <c r="A465" s="299" t="s">
        <v>251</v>
      </c>
      <c r="B465" s="300" t="s">
        <v>208</v>
      </c>
      <c r="C465" s="300" t="s">
        <v>1171</v>
      </c>
      <c r="D465" s="300" t="s">
        <v>1181</v>
      </c>
      <c r="E465" s="300" t="s">
        <v>1563</v>
      </c>
      <c r="F465" s="300" t="s">
        <v>252</v>
      </c>
      <c r="G465" s="301">
        <v>20000</v>
      </c>
      <c r="H465" s="301">
        <v>20000</v>
      </c>
      <c r="I465" s="301">
        <v>0</v>
      </c>
      <c r="J465" s="302">
        <v>0</v>
      </c>
      <c r="K465" s="302">
        <v>0</v>
      </c>
    </row>
    <row r="466" spans="1:11" ht="79.5" customHeight="1" x14ac:dyDescent="0.25">
      <c r="A466" s="299" t="s">
        <v>672</v>
      </c>
      <c r="B466" s="300" t="s">
        <v>208</v>
      </c>
      <c r="C466" s="300" t="s">
        <v>1171</v>
      </c>
      <c r="D466" s="300" t="s">
        <v>1181</v>
      </c>
      <c r="E466" s="300" t="s">
        <v>673</v>
      </c>
      <c r="F466" s="300"/>
      <c r="G466" s="301">
        <v>100763800</v>
      </c>
      <c r="H466" s="301">
        <v>100763800</v>
      </c>
      <c r="I466" s="301">
        <v>100199456.09999999</v>
      </c>
      <c r="J466" s="302">
        <v>99.439933884986459</v>
      </c>
      <c r="K466" s="302">
        <v>99.439933884986459</v>
      </c>
    </row>
    <row r="467" spans="1:11" ht="113.25" customHeight="1" x14ac:dyDescent="0.25">
      <c r="A467" s="299" t="s">
        <v>242</v>
      </c>
      <c r="B467" s="300" t="s">
        <v>208</v>
      </c>
      <c r="C467" s="300" t="s">
        <v>1171</v>
      </c>
      <c r="D467" s="300" t="s">
        <v>1181</v>
      </c>
      <c r="E467" s="300" t="s">
        <v>673</v>
      </c>
      <c r="F467" s="300" t="s">
        <v>218</v>
      </c>
      <c r="G467" s="301">
        <v>91884700</v>
      </c>
      <c r="H467" s="301">
        <v>91689500</v>
      </c>
      <c r="I467" s="301">
        <v>91404980.879999995</v>
      </c>
      <c r="J467" s="302">
        <v>99.477911861278315</v>
      </c>
      <c r="K467" s="302">
        <v>99.689692800157047</v>
      </c>
    </row>
    <row r="468" spans="1:11" ht="34.5" customHeight="1" x14ac:dyDescent="0.25">
      <c r="A468" s="299" t="s">
        <v>285</v>
      </c>
      <c r="B468" s="300" t="s">
        <v>208</v>
      </c>
      <c r="C468" s="300" t="s">
        <v>1171</v>
      </c>
      <c r="D468" s="300" t="s">
        <v>1181</v>
      </c>
      <c r="E468" s="300" t="s">
        <v>673</v>
      </c>
      <c r="F468" s="300" t="s">
        <v>286</v>
      </c>
      <c r="G468" s="301">
        <v>91884700</v>
      </c>
      <c r="H468" s="301">
        <v>91689500</v>
      </c>
      <c r="I468" s="301">
        <v>91404980.879999995</v>
      </c>
      <c r="J468" s="302">
        <v>99.477911861278315</v>
      </c>
      <c r="K468" s="302">
        <v>99.689692800157047</v>
      </c>
    </row>
    <row r="469" spans="1:11" ht="45.75" customHeight="1" x14ac:dyDescent="0.25">
      <c r="A469" s="299" t="s">
        <v>245</v>
      </c>
      <c r="B469" s="300" t="s">
        <v>208</v>
      </c>
      <c r="C469" s="300" t="s">
        <v>1171</v>
      </c>
      <c r="D469" s="300" t="s">
        <v>1181</v>
      </c>
      <c r="E469" s="300" t="s">
        <v>673</v>
      </c>
      <c r="F469" s="300" t="s">
        <v>246</v>
      </c>
      <c r="G469" s="301">
        <v>8879100</v>
      </c>
      <c r="H469" s="301">
        <v>9074300</v>
      </c>
      <c r="I469" s="301">
        <v>8794475.2200000007</v>
      </c>
      <c r="J469" s="302">
        <v>99.046921647464288</v>
      </c>
      <c r="K469" s="302">
        <v>96.916293488202953</v>
      </c>
    </row>
    <row r="470" spans="1:11" ht="45.75" customHeight="1" x14ac:dyDescent="0.25">
      <c r="A470" s="299" t="s">
        <v>247</v>
      </c>
      <c r="B470" s="300" t="s">
        <v>208</v>
      </c>
      <c r="C470" s="300" t="s">
        <v>1171</v>
      </c>
      <c r="D470" s="300" t="s">
        <v>1181</v>
      </c>
      <c r="E470" s="300" t="s">
        <v>673</v>
      </c>
      <c r="F470" s="300" t="s">
        <v>248</v>
      </c>
      <c r="G470" s="301">
        <v>8879100</v>
      </c>
      <c r="H470" s="301">
        <v>9074300</v>
      </c>
      <c r="I470" s="301">
        <v>8794475.2200000007</v>
      </c>
      <c r="J470" s="302">
        <v>99.046921647464288</v>
      </c>
      <c r="K470" s="302">
        <v>96.916293488202953</v>
      </c>
    </row>
    <row r="471" spans="1:11" ht="68.25" customHeight="1" x14ac:dyDescent="0.25">
      <c r="A471" s="299" t="s">
        <v>674</v>
      </c>
      <c r="B471" s="300" t="s">
        <v>208</v>
      </c>
      <c r="C471" s="300" t="s">
        <v>1171</v>
      </c>
      <c r="D471" s="300" t="s">
        <v>1181</v>
      </c>
      <c r="E471" s="300" t="s">
        <v>675</v>
      </c>
      <c r="F471" s="300"/>
      <c r="G471" s="301">
        <v>317156800</v>
      </c>
      <c r="H471" s="301">
        <v>326220770</v>
      </c>
      <c r="I471" s="301">
        <v>319450091.52999997</v>
      </c>
      <c r="J471" s="302">
        <v>100.72307815251006</v>
      </c>
      <c r="K471" s="302">
        <v>97.924510303252603</v>
      </c>
    </row>
    <row r="472" spans="1:11" ht="113.25" customHeight="1" x14ac:dyDescent="0.25">
      <c r="A472" s="299" t="s">
        <v>242</v>
      </c>
      <c r="B472" s="300" t="s">
        <v>208</v>
      </c>
      <c r="C472" s="300" t="s">
        <v>1171</v>
      </c>
      <c r="D472" s="300" t="s">
        <v>1181</v>
      </c>
      <c r="E472" s="300" t="s">
        <v>675</v>
      </c>
      <c r="F472" s="300" t="s">
        <v>218</v>
      </c>
      <c r="G472" s="301">
        <v>109360900</v>
      </c>
      <c r="H472" s="301">
        <v>109544900</v>
      </c>
      <c r="I472" s="301">
        <v>109157991.26000001</v>
      </c>
      <c r="J472" s="302">
        <v>99.814459518895688</v>
      </c>
      <c r="K472" s="302">
        <v>99.646803511619439</v>
      </c>
    </row>
    <row r="473" spans="1:11" ht="34.5" customHeight="1" x14ac:dyDescent="0.25">
      <c r="A473" s="299" t="s">
        <v>285</v>
      </c>
      <c r="B473" s="300" t="s">
        <v>208</v>
      </c>
      <c r="C473" s="300" t="s">
        <v>1171</v>
      </c>
      <c r="D473" s="300" t="s">
        <v>1181</v>
      </c>
      <c r="E473" s="300" t="s">
        <v>675</v>
      </c>
      <c r="F473" s="300" t="s">
        <v>286</v>
      </c>
      <c r="G473" s="301">
        <v>109360900</v>
      </c>
      <c r="H473" s="301">
        <v>109544900</v>
      </c>
      <c r="I473" s="301">
        <v>109157991.26000001</v>
      </c>
      <c r="J473" s="302">
        <v>99.814459518895688</v>
      </c>
      <c r="K473" s="302">
        <v>99.646803511619439</v>
      </c>
    </row>
    <row r="474" spans="1:11" ht="45.75" customHeight="1" x14ac:dyDescent="0.25">
      <c r="A474" s="299" t="s">
        <v>245</v>
      </c>
      <c r="B474" s="300" t="s">
        <v>208</v>
      </c>
      <c r="C474" s="300" t="s">
        <v>1171</v>
      </c>
      <c r="D474" s="300" t="s">
        <v>1181</v>
      </c>
      <c r="E474" s="300" t="s">
        <v>675</v>
      </c>
      <c r="F474" s="300" t="s">
        <v>246</v>
      </c>
      <c r="G474" s="301">
        <v>39078500</v>
      </c>
      <c r="H474" s="301">
        <v>33454200</v>
      </c>
      <c r="I474" s="301">
        <v>30777917.899999999</v>
      </c>
      <c r="J474" s="302">
        <v>78.759210051562874</v>
      </c>
      <c r="K474" s="302">
        <v>92.000161115794128</v>
      </c>
    </row>
    <row r="475" spans="1:11" ht="45.75" customHeight="1" x14ac:dyDescent="0.25">
      <c r="A475" s="299" t="s">
        <v>247</v>
      </c>
      <c r="B475" s="300" t="s">
        <v>208</v>
      </c>
      <c r="C475" s="300" t="s">
        <v>1171</v>
      </c>
      <c r="D475" s="300" t="s">
        <v>1181</v>
      </c>
      <c r="E475" s="300" t="s">
        <v>675</v>
      </c>
      <c r="F475" s="300" t="s">
        <v>248</v>
      </c>
      <c r="G475" s="301">
        <v>39078500</v>
      </c>
      <c r="H475" s="301">
        <v>33454200</v>
      </c>
      <c r="I475" s="301">
        <v>30777917.899999999</v>
      </c>
      <c r="J475" s="302">
        <v>78.759210051562874</v>
      </c>
      <c r="K475" s="302">
        <v>92.000161115794128</v>
      </c>
    </row>
    <row r="476" spans="1:11" ht="57" customHeight="1" x14ac:dyDescent="0.25">
      <c r="A476" s="299" t="s">
        <v>277</v>
      </c>
      <c r="B476" s="300" t="s">
        <v>208</v>
      </c>
      <c r="C476" s="300" t="s">
        <v>1171</v>
      </c>
      <c r="D476" s="300" t="s">
        <v>1181</v>
      </c>
      <c r="E476" s="300" t="s">
        <v>675</v>
      </c>
      <c r="F476" s="300" t="s">
        <v>278</v>
      </c>
      <c r="G476" s="301">
        <v>168175600</v>
      </c>
      <c r="H476" s="301">
        <v>182795670</v>
      </c>
      <c r="I476" s="301">
        <v>179088265.37</v>
      </c>
      <c r="J476" s="302">
        <v>106.48885175376215</v>
      </c>
      <c r="K476" s="302">
        <v>97.971831263836833</v>
      </c>
    </row>
    <row r="477" spans="1:11" ht="23.25" customHeight="1" x14ac:dyDescent="0.25">
      <c r="A477" s="299" t="s">
        <v>279</v>
      </c>
      <c r="B477" s="300" t="s">
        <v>208</v>
      </c>
      <c r="C477" s="300" t="s">
        <v>1171</v>
      </c>
      <c r="D477" s="300" t="s">
        <v>1181</v>
      </c>
      <c r="E477" s="300" t="s">
        <v>675</v>
      </c>
      <c r="F477" s="300" t="s">
        <v>280</v>
      </c>
      <c r="G477" s="301">
        <v>168175600</v>
      </c>
      <c r="H477" s="301">
        <v>182795670</v>
      </c>
      <c r="I477" s="301">
        <v>179088265.37</v>
      </c>
      <c r="J477" s="302">
        <v>106.48885175376215</v>
      </c>
      <c r="K477" s="302">
        <v>97.971831263836833</v>
      </c>
    </row>
    <row r="478" spans="1:11" ht="23.25" customHeight="1" x14ac:dyDescent="0.25">
      <c r="A478" s="299" t="s">
        <v>249</v>
      </c>
      <c r="B478" s="300" t="s">
        <v>208</v>
      </c>
      <c r="C478" s="300" t="s">
        <v>1171</v>
      </c>
      <c r="D478" s="300" t="s">
        <v>1181</v>
      </c>
      <c r="E478" s="300" t="s">
        <v>675</v>
      </c>
      <c r="F478" s="300" t="s">
        <v>250</v>
      </c>
      <c r="G478" s="301">
        <v>541800</v>
      </c>
      <c r="H478" s="301">
        <v>426000</v>
      </c>
      <c r="I478" s="301">
        <v>425917</v>
      </c>
      <c r="J478" s="302">
        <v>78.611480251015138</v>
      </c>
      <c r="K478" s="302">
        <v>99.980516431924883</v>
      </c>
    </row>
    <row r="479" spans="1:11" ht="23.25" customHeight="1" x14ac:dyDescent="0.25">
      <c r="A479" s="299" t="s">
        <v>251</v>
      </c>
      <c r="B479" s="300" t="s">
        <v>208</v>
      </c>
      <c r="C479" s="300" t="s">
        <v>1171</v>
      </c>
      <c r="D479" s="300" t="s">
        <v>1181</v>
      </c>
      <c r="E479" s="300" t="s">
        <v>675</v>
      </c>
      <c r="F479" s="300" t="s">
        <v>252</v>
      </c>
      <c r="G479" s="301">
        <v>541800</v>
      </c>
      <c r="H479" s="301">
        <v>426000</v>
      </c>
      <c r="I479" s="301">
        <v>425917</v>
      </c>
      <c r="J479" s="302">
        <v>78.611480251015138</v>
      </c>
      <c r="K479" s="302">
        <v>99.980516431924883</v>
      </c>
    </row>
    <row r="480" spans="1:11" ht="79.5" customHeight="1" x14ac:dyDescent="0.25">
      <c r="A480" s="299" t="s">
        <v>872</v>
      </c>
      <c r="B480" s="300" t="s">
        <v>208</v>
      </c>
      <c r="C480" s="300" t="s">
        <v>1171</v>
      </c>
      <c r="D480" s="300" t="s">
        <v>1181</v>
      </c>
      <c r="E480" s="300" t="s">
        <v>306</v>
      </c>
      <c r="F480" s="300"/>
      <c r="G480" s="301">
        <v>5506500</v>
      </c>
      <c r="H480" s="301">
        <v>9790080</v>
      </c>
      <c r="I480" s="301">
        <v>8932271.6600000001</v>
      </c>
      <c r="J480" s="302">
        <v>162.21323272496141</v>
      </c>
      <c r="K480" s="302">
        <v>91.237984367849918</v>
      </c>
    </row>
    <row r="481" spans="1:11" ht="90.75" customHeight="1" x14ac:dyDescent="0.25">
      <c r="A481" s="299" t="s">
        <v>1564</v>
      </c>
      <c r="B481" s="300" t="s">
        <v>208</v>
      </c>
      <c r="C481" s="300" t="s">
        <v>1171</v>
      </c>
      <c r="D481" s="300" t="s">
        <v>1181</v>
      </c>
      <c r="E481" s="300" t="s">
        <v>307</v>
      </c>
      <c r="F481" s="300"/>
      <c r="G481" s="301">
        <v>5500000</v>
      </c>
      <c r="H481" s="301">
        <v>5500000</v>
      </c>
      <c r="I481" s="301">
        <v>5480300</v>
      </c>
      <c r="J481" s="302">
        <v>99.641818181818181</v>
      </c>
      <c r="K481" s="302">
        <v>99.641818181818181</v>
      </c>
    </row>
    <row r="482" spans="1:11" ht="68.25" customHeight="1" x14ac:dyDescent="0.25">
      <c r="A482" s="299" t="s">
        <v>873</v>
      </c>
      <c r="B482" s="300" t="s">
        <v>208</v>
      </c>
      <c r="C482" s="300" t="s">
        <v>1171</v>
      </c>
      <c r="D482" s="300" t="s">
        <v>1181</v>
      </c>
      <c r="E482" s="300" t="s">
        <v>308</v>
      </c>
      <c r="F482" s="300"/>
      <c r="G482" s="301">
        <v>5500000</v>
      </c>
      <c r="H482" s="301">
        <v>5500000</v>
      </c>
      <c r="I482" s="301">
        <v>5480300</v>
      </c>
      <c r="J482" s="302">
        <v>99.641818181818181</v>
      </c>
      <c r="K482" s="302">
        <v>99.641818181818181</v>
      </c>
    </row>
    <row r="483" spans="1:11" ht="225.75" customHeight="1" x14ac:dyDescent="0.25">
      <c r="A483" s="299" t="s">
        <v>1565</v>
      </c>
      <c r="B483" s="300" t="s">
        <v>208</v>
      </c>
      <c r="C483" s="300" t="s">
        <v>1171</v>
      </c>
      <c r="D483" s="300" t="s">
        <v>1181</v>
      </c>
      <c r="E483" s="300" t="s">
        <v>676</v>
      </c>
      <c r="F483" s="300"/>
      <c r="G483" s="301">
        <v>5500000</v>
      </c>
      <c r="H483" s="301">
        <v>5500000</v>
      </c>
      <c r="I483" s="301">
        <v>5480300</v>
      </c>
      <c r="J483" s="302">
        <v>99.641818181818181</v>
      </c>
      <c r="K483" s="302">
        <v>99.641818181818181</v>
      </c>
    </row>
    <row r="484" spans="1:11" ht="45.75" customHeight="1" x14ac:dyDescent="0.25">
      <c r="A484" s="299" t="s">
        <v>245</v>
      </c>
      <c r="B484" s="300" t="s">
        <v>208</v>
      </c>
      <c r="C484" s="300" t="s">
        <v>1171</v>
      </c>
      <c r="D484" s="300" t="s">
        <v>1181</v>
      </c>
      <c r="E484" s="300" t="s">
        <v>676</v>
      </c>
      <c r="F484" s="300" t="s">
        <v>246</v>
      </c>
      <c r="G484" s="301">
        <v>5500000</v>
      </c>
      <c r="H484" s="301">
        <v>5500000</v>
      </c>
      <c r="I484" s="301">
        <v>5480300</v>
      </c>
      <c r="J484" s="302">
        <v>99.641818181818181</v>
      </c>
      <c r="K484" s="302">
        <v>99.641818181818181</v>
      </c>
    </row>
    <row r="485" spans="1:11" ht="45.75" customHeight="1" x14ac:dyDescent="0.25">
      <c r="A485" s="299" t="s">
        <v>247</v>
      </c>
      <c r="B485" s="300" t="s">
        <v>208</v>
      </c>
      <c r="C485" s="300" t="s">
        <v>1171</v>
      </c>
      <c r="D485" s="300" t="s">
        <v>1181</v>
      </c>
      <c r="E485" s="300" t="s">
        <v>676</v>
      </c>
      <c r="F485" s="300" t="s">
        <v>248</v>
      </c>
      <c r="G485" s="301">
        <v>5500000</v>
      </c>
      <c r="H485" s="301">
        <v>5500000</v>
      </c>
      <c r="I485" s="301">
        <v>5480300</v>
      </c>
      <c r="J485" s="302">
        <v>99.641818181818181</v>
      </c>
      <c r="K485" s="302">
        <v>99.641818181818181</v>
      </c>
    </row>
    <row r="486" spans="1:11" ht="45.75" customHeight="1" x14ac:dyDescent="0.25">
      <c r="A486" s="299" t="s">
        <v>874</v>
      </c>
      <c r="B486" s="300" t="s">
        <v>208</v>
      </c>
      <c r="C486" s="300" t="s">
        <v>1171</v>
      </c>
      <c r="D486" s="300" t="s">
        <v>1181</v>
      </c>
      <c r="E486" s="300" t="s">
        <v>875</v>
      </c>
      <c r="F486" s="300"/>
      <c r="G486" s="301">
        <v>0</v>
      </c>
      <c r="H486" s="301">
        <v>0</v>
      </c>
      <c r="I486" s="301">
        <v>0</v>
      </c>
      <c r="J486" s="302">
        <v>0</v>
      </c>
      <c r="K486" s="302">
        <v>0</v>
      </c>
    </row>
    <row r="487" spans="1:11" ht="102" customHeight="1" x14ac:dyDescent="0.25">
      <c r="A487" s="299" t="s">
        <v>677</v>
      </c>
      <c r="B487" s="300" t="s">
        <v>208</v>
      </c>
      <c r="C487" s="300" t="s">
        <v>1171</v>
      </c>
      <c r="D487" s="300" t="s">
        <v>1181</v>
      </c>
      <c r="E487" s="300" t="s">
        <v>678</v>
      </c>
      <c r="F487" s="300"/>
      <c r="G487" s="301">
        <v>0</v>
      </c>
      <c r="H487" s="301">
        <v>0</v>
      </c>
      <c r="I487" s="301">
        <v>0</v>
      </c>
      <c r="J487" s="302">
        <v>0</v>
      </c>
      <c r="K487" s="302">
        <v>0</v>
      </c>
    </row>
    <row r="488" spans="1:11" ht="45.75" customHeight="1" x14ac:dyDescent="0.25">
      <c r="A488" s="299" t="s">
        <v>245</v>
      </c>
      <c r="B488" s="300" t="s">
        <v>208</v>
      </c>
      <c r="C488" s="300" t="s">
        <v>1171</v>
      </c>
      <c r="D488" s="300" t="s">
        <v>1181</v>
      </c>
      <c r="E488" s="300" t="s">
        <v>678</v>
      </c>
      <c r="F488" s="300" t="s">
        <v>246</v>
      </c>
      <c r="G488" s="301">
        <v>0</v>
      </c>
      <c r="H488" s="301">
        <v>0</v>
      </c>
      <c r="I488" s="301">
        <v>0</v>
      </c>
      <c r="J488" s="302">
        <v>0</v>
      </c>
      <c r="K488" s="302">
        <v>0</v>
      </c>
    </row>
    <row r="489" spans="1:11" ht="45.75" customHeight="1" x14ac:dyDescent="0.25">
      <c r="A489" s="299" t="s">
        <v>247</v>
      </c>
      <c r="B489" s="300" t="s">
        <v>208</v>
      </c>
      <c r="C489" s="300" t="s">
        <v>1171</v>
      </c>
      <c r="D489" s="300" t="s">
        <v>1181</v>
      </c>
      <c r="E489" s="300" t="s">
        <v>678</v>
      </c>
      <c r="F489" s="300" t="s">
        <v>248</v>
      </c>
      <c r="G489" s="301">
        <v>0</v>
      </c>
      <c r="H489" s="301">
        <v>0</v>
      </c>
      <c r="I489" s="301">
        <v>0</v>
      </c>
      <c r="J489" s="302">
        <v>0</v>
      </c>
      <c r="K489" s="302">
        <v>0</v>
      </c>
    </row>
    <row r="490" spans="1:11" ht="23.25" customHeight="1" x14ac:dyDescent="0.25">
      <c r="A490" s="299" t="s">
        <v>1566</v>
      </c>
      <c r="B490" s="300" t="s">
        <v>208</v>
      </c>
      <c r="C490" s="300" t="s">
        <v>1171</v>
      </c>
      <c r="D490" s="300" t="s">
        <v>1181</v>
      </c>
      <c r="E490" s="300" t="s">
        <v>312</v>
      </c>
      <c r="F490" s="300"/>
      <c r="G490" s="301">
        <v>0</v>
      </c>
      <c r="H490" s="301">
        <v>4290080</v>
      </c>
      <c r="I490" s="301">
        <v>3451971.66</v>
      </c>
      <c r="J490" s="302">
        <v>0</v>
      </c>
      <c r="K490" s="302">
        <v>80.46403936523329</v>
      </c>
    </row>
    <row r="491" spans="1:11" ht="34.5" customHeight="1" x14ac:dyDescent="0.25">
      <c r="A491" s="299" t="s">
        <v>1567</v>
      </c>
      <c r="B491" s="300" t="s">
        <v>208</v>
      </c>
      <c r="C491" s="300" t="s">
        <v>1171</v>
      </c>
      <c r="D491" s="300" t="s">
        <v>1181</v>
      </c>
      <c r="E491" s="300" t="s">
        <v>1568</v>
      </c>
      <c r="F491" s="300"/>
      <c r="G491" s="301">
        <v>0</v>
      </c>
      <c r="H491" s="301">
        <v>4290080</v>
      </c>
      <c r="I491" s="301">
        <v>3451971.66</v>
      </c>
      <c r="J491" s="302">
        <v>0</v>
      </c>
      <c r="K491" s="302">
        <v>80.46403936523329</v>
      </c>
    </row>
    <row r="492" spans="1:11" ht="147" customHeight="1" x14ac:dyDescent="0.25">
      <c r="A492" s="299" t="s">
        <v>1569</v>
      </c>
      <c r="B492" s="300" t="s">
        <v>208</v>
      </c>
      <c r="C492" s="300" t="s">
        <v>1171</v>
      </c>
      <c r="D492" s="300" t="s">
        <v>1181</v>
      </c>
      <c r="E492" s="300" t="s">
        <v>1570</v>
      </c>
      <c r="F492" s="300"/>
      <c r="G492" s="301">
        <v>0</v>
      </c>
      <c r="H492" s="301">
        <v>2290080</v>
      </c>
      <c r="I492" s="301">
        <v>1712346.79</v>
      </c>
      <c r="J492" s="302">
        <v>0</v>
      </c>
      <c r="K492" s="302">
        <v>74.772356860895698</v>
      </c>
    </row>
    <row r="493" spans="1:11" ht="45.75" customHeight="1" x14ac:dyDescent="0.25">
      <c r="A493" s="299" t="s">
        <v>245</v>
      </c>
      <c r="B493" s="300" t="s">
        <v>208</v>
      </c>
      <c r="C493" s="300" t="s">
        <v>1171</v>
      </c>
      <c r="D493" s="300" t="s">
        <v>1181</v>
      </c>
      <c r="E493" s="300" t="s">
        <v>1570</v>
      </c>
      <c r="F493" s="300" t="s">
        <v>246</v>
      </c>
      <c r="G493" s="301">
        <v>0</v>
      </c>
      <c r="H493" s="301">
        <v>2290080</v>
      </c>
      <c r="I493" s="301">
        <v>1712346.79</v>
      </c>
      <c r="J493" s="302">
        <v>0</v>
      </c>
      <c r="K493" s="302">
        <v>74.772356860895698</v>
      </c>
    </row>
    <row r="494" spans="1:11" ht="45.75" customHeight="1" x14ac:dyDescent="0.25">
      <c r="A494" s="299" t="s">
        <v>247</v>
      </c>
      <c r="B494" s="300" t="s">
        <v>208</v>
      </c>
      <c r="C494" s="300" t="s">
        <v>1171</v>
      </c>
      <c r="D494" s="300" t="s">
        <v>1181</v>
      </c>
      <c r="E494" s="300" t="s">
        <v>1570</v>
      </c>
      <c r="F494" s="300" t="s">
        <v>248</v>
      </c>
      <c r="G494" s="301">
        <v>0</v>
      </c>
      <c r="H494" s="301">
        <v>2290080</v>
      </c>
      <c r="I494" s="301">
        <v>1712346.79</v>
      </c>
      <c r="J494" s="302">
        <v>0</v>
      </c>
      <c r="K494" s="302">
        <v>74.772356860895698</v>
      </c>
    </row>
    <row r="495" spans="1:11" ht="169.5" customHeight="1" x14ac:dyDescent="0.25">
      <c r="A495" s="299" t="s">
        <v>1571</v>
      </c>
      <c r="B495" s="300" t="s">
        <v>208</v>
      </c>
      <c r="C495" s="300" t="s">
        <v>1171</v>
      </c>
      <c r="D495" s="300" t="s">
        <v>1181</v>
      </c>
      <c r="E495" s="300" t="s">
        <v>1572</v>
      </c>
      <c r="F495" s="300"/>
      <c r="G495" s="301">
        <v>0</v>
      </c>
      <c r="H495" s="301">
        <v>1500000</v>
      </c>
      <c r="I495" s="301">
        <v>1261544.8700000001</v>
      </c>
      <c r="J495" s="302">
        <v>0</v>
      </c>
      <c r="K495" s="302">
        <v>84.10299133333335</v>
      </c>
    </row>
    <row r="496" spans="1:11" ht="45.75" customHeight="1" x14ac:dyDescent="0.25">
      <c r="A496" s="299" t="s">
        <v>245</v>
      </c>
      <c r="B496" s="300" t="s">
        <v>208</v>
      </c>
      <c r="C496" s="300" t="s">
        <v>1171</v>
      </c>
      <c r="D496" s="300" t="s">
        <v>1181</v>
      </c>
      <c r="E496" s="300" t="s">
        <v>1572</v>
      </c>
      <c r="F496" s="300" t="s">
        <v>246</v>
      </c>
      <c r="G496" s="301">
        <v>0</v>
      </c>
      <c r="H496" s="301">
        <v>1500000</v>
      </c>
      <c r="I496" s="301">
        <v>1261544.8700000001</v>
      </c>
      <c r="J496" s="302">
        <v>0</v>
      </c>
      <c r="K496" s="302">
        <v>84.10299133333335</v>
      </c>
    </row>
    <row r="497" spans="1:11" ht="45.75" customHeight="1" x14ac:dyDescent="0.25">
      <c r="A497" s="299" t="s">
        <v>247</v>
      </c>
      <c r="B497" s="300" t="s">
        <v>208</v>
      </c>
      <c r="C497" s="300" t="s">
        <v>1171</v>
      </c>
      <c r="D497" s="300" t="s">
        <v>1181</v>
      </c>
      <c r="E497" s="300" t="s">
        <v>1572</v>
      </c>
      <c r="F497" s="300" t="s">
        <v>248</v>
      </c>
      <c r="G497" s="301">
        <v>0</v>
      </c>
      <c r="H497" s="301">
        <v>1500000</v>
      </c>
      <c r="I497" s="301">
        <v>1261544.8700000001</v>
      </c>
      <c r="J497" s="302">
        <v>0</v>
      </c>
      <c r="K497" s="302">
        <v>84.10299133333335</v>
      </c>
    </row>
    <row r="498" spans="1:11" ht="135.75" customHeight="1" x14ac:dyDescent="0.25">
      <c r="A498" s="299" t="s">
        <v>1573</v>
      </c>
      <c r="B498" s="300" t="s">
        <v>208</v>
      </c>
      <c r="C498" s="300" t="s">
        <v>1171</v>
      </c>
      <c r="D498" s="300" t="s">
        <v>1181</v>
      </c>
      <c r="E498" s="300" t="s">
        <v>1574</v>
      </c>
      <c r="F498" s="300"/>
      <c r="G498" s="301">
        <v>0</v>
      </c>
      <c r="H498" s="301">
        <v>500000</v>
      </c>
      <c r="I498" s="301">
        <v>478080</v>
      </c>
      <c r="J498" s="302">
        <v>0</v>
      </c>
      <c r="K498" s="302">
        <v>95.616</v>
      </c>
    </row>
    <row r="499" spans="1:11" ht="45.75" customHeight="1" x14ac:dyDescent="0.25">
      <c r="A499" s="299" t="s">
        <v>245</v>
      </c>
      <c r="B499" s="300" t="s">
        <v>208</v>
      </c>
      <c r="C499" s="300" t="s">
        <v>1171</v>
      </c>
      <c r="D499" s="300" t="s">
        <v>1181</v>
      </c>
      <c r="E499" s="300" t="s">
        <v>1574</v>
      </c>
      <c r="F499" s="300" t="s">
        <v>246</v>
      </c>
      <c r="G499" s="301">
        <v>0</v>
      </c>
      <c r="H499" s="301">
        <v>500000</v>
      </c>
      <c r="I499" s="301">
        <v>478080</v>
      </c>
      <c r="J499" s="302">
        <v>0</v>
      </c>
      <c r="K499" s="302">
        <v>95.616</v>
      </c>
    </row>
    <row r="500" spans="1:11" ht="45.75" customHeight="1" x14ac:dyDescent="0.25">
      <c r="A500" s="299" t="s">
        <v>247</v>
      </c>
      <c r="B500" s="300" t="s">
        <v>208</v>
      </c>
      <c r="C500" s="300" t="s">
        <v>1171</v>
      </c>
      <c r="D500" s="300" t="s">
        <v>1181</v>
      </c>
      <c r="E500" s="300" t="s">
        <v>1574</v>
      </c>
      <c r="F500" s="300" t="s">
        <v>248</v>
      </c>
      <c r="G500" s="301">
        <v>0</v>
      </c>
      <c r="H500" s="301">
        <v>500000</v>
      </c>
      <c r="I500" s="301">
        <v>478080</v>
      </c>
      <c r="J500" s="302">
        <v>0</v>
      </c>
      <c r="K500" s="302">
        <v>95.616</v>
      </c>
    </row>
    <row r="501" spans="1:11" ht="23.25" customHeight="1" x14ac:dyDescent="0.25">
      <c r="A501" s="299" t="s">
        <v>361</v>
      </c>
      <c r="B501" s="300" t="s">
        <v>208</v>
      </c>
      <c r="C501" s="300" t="s">
        <v>1171</v>
      </c>
      <c r="D501" s="300" t="s">
        <v>1181</v>
      </c>
      <c r="E501" s="300" t="s">
        <v>879</v>
      </c>
      <c r="F501" s="300"/>
      <c r="G501" s="301">
        <v>0</v>
      </c>
      <c r="H501" s="301">
        <v>0</v>
      </c>
      <c r="I501" s="301">
        <v>0</v>
      </c>
      <c r="J501" s="302">
        <v>0</v>
      </c>
      <c r="K501" s="302">
        <v>0</v>
      </c>
    </row>
    <row r="502" spans="1:11" ht="68.25" customHeight="1" x14ac:dyDescent="0.25">
      <c r="A502" s="299" t="s">
        <v>880</v>
      </c>
      <c r="B502" s="300" t="s">
        <v>208</v>
      </c>
      <c r="C502" s="300" t="s">
        <v>1171</v>
      </c>
      <c r="D502" s="300" t="s">
        <v>1181</v>
      </c>
      <c r="E502" s="300" t="s">
        <v>881</v>
      </c>
      <c r="F502" s="300"/>
      <c r="G502" s="301">
        <v>0</v>
      </c>
      <c r="H502" s="301">
        <v>0</v>
      </c>
      <c r="I502" s="301">
        <v>0</v>
      </c>
      <c r="J502" s="302">
        <v>0</v>
      </c>
      <c r="K502" s="302">
        <v>0</v>
      </c>
    </row>
    <row r="503" spans="1:11" ht="68.25" customHeight="1" x14ac:dyDescent="0.25">
      <c r="A503" s="299" t="s">
        <v>292</v>
      </c>
      <c r="B503" s="300" t="s">
        <v>208</v>
      </c>
      <c r="C503" s="300" t="s">
        <v>1171</v>
      </c>
      <c r="D503" s="300" t="s">
        <v>1181</v>
      </c>
      <c r="E503" s="300" t="s">
        <v>681</v>
      </c>
      <c r="F503" s="300"/>
      <c r="G503" s="301">
        <v>0</v>
      </c>
      <c r="H503" s="301">
        <v>0</v>
      </c>
      <c r="I503" s="301">
        <v>0</v>
      </c>
      <c r="J503" s="302">
        <v>0</v>
      </c>
      <c r="K503" s="302">
        <v>0</v>
      </c>
    </row>
    <row r="504" spans="1:11" ht="45.75" customHeight="1" x14ac:dyDescent="0.25">
      <c r="A504" s="299" t="s">
        <v>245</v>
      </c>
      <c r="B504" s="300" t="s">
        <v>208</v>
      </c>
      <c r="C504" s="300" t="s">
        <v>1171</v>
      </c>
      <c r="D504" s="300" t="s">
        <v>1181</v>
      </c>
      <c r="E504" s="300" t="s">
        <v>681</v>
      </c>
      <c r="F504" s="300" t="s">
        <v>246</v>
      </c>
      <c r="G504" s="301">
        <v>0</v>
      </c>
      <c r="H504" s="301">
        <v>0</v>
      </c>
      <c r="I504" s="301">
        <v>0</v>
      </c>
      <c r="J504" s="302">
        <v>0</v>
      </c>
      <c r="K504" s="302">
        <v>0</v>
      </c>
    </row>
    <row r="505" spans="1:11" ht="45.75" customHeight="1" x14ac:dyDescent="0.25">
      <c r="A505" s="299" t="s">
        <v>247</v>
      </c>
      <c r="B505" s="300" t="s">
        <v>208</v>
      </c>
      <c r="C505" s="300" t="s">
        <v>1171</v>
      </c>
      <c r="D505" s="300" t="s">
        <v>1181</v>
      </c>
      <c r="E505" s="300" t="s">
        <v>681</v>
      </c>
      <c r="F505" s="300" t="s">
        <v>248</v>
      </c>
      <c r="G505" s="301">
        <v>0</v>
      </c>
      <c r="H505" s="301">
        <v>0</v>
      </c>
      <c r="I505" s="301">
        <v>0</v>
      </c>
      <c r="J505" s="302">
        <v>0</v>
      </c>
      <c r="K505" s="302">
        <v>0</v>
      </c>
    </row>
    <row r="506" spans="1:11" ht="23.25" customHeight="1" x14ac:dyDescent="0.25">
      <c r="A506" s="299" t="s">
        <v>361</v>
      </c>
      <c r="B506" s="300" t="s">
        <v>208</v>
      </c>
      <c r="C506" s="300" t="s">
        <v>1171</v>
      </c>
      <c r="D506" s="300" t="s">
        <v>1181</v>
      </c>
      <c r="E506" s="300" t="s">
        <v>1575</v>
      </c>
      <c r="F506" s="300"/>
      <c r="G506" s="301">
        <v>6500</v>
      </c>
      <c r="H506" s="301">
        <v>0</v>
      </c>
      <c r="I506" s="301">
        <v>0</v>
      </c>
      <c r="J506" s="302">
        <v>0</v>
      </c>
      <c r="K506" s="302">
        <v>0</v>
      </c>
    </row>
    <row r="507" spans="1:11" ht="68.25" customHeight="1" x14ac:dyDescent="0.25">
      <c r="A507" s="299" t="s">
        <v>880</v>
      </c>
      <c r="B507" s="300" t="s">
        <v>208</v>
      </c>
      <c r="C507" s="300" t="s">
        <v>1171</v>
      </c>
      <c r="D507" s="300" t="s">
        <v>1181</v>
      </c>
      <c r="E507" s="300" t="s">
        <v>1576</v>
      </c>
      <c r="F507" s="300"/>
      <c r="G507" s="301">
        <v>6500</v>
      </c>
      <c r="H507" s="301">
        <v>0</v>
      </c>
      <c r="I507" s="301">
        <v>0</v>
      </c>
      <c r="J507" s="302">
        <v>0</v>
      </c>
      <c r="K507" s="302">
        <v>0</v>
      </c>
    </row>
    <row r="508" spans="1:11" ht="79.5" customHeight="1" x14ac:dyDescent="0.25">
      <c r="A508" s="299" t="s">
        <v>1577</v>
      </c>
      <c r="B508" s="300" t="s">
        <v>208</v>
      </c>
      <c r="C508" s="300" t="s">
        <v>1171</v>
      </c>
      <c r="D508" s="300" t="s">
        <v>1181</v>
      </c>
      <c r="E508" s="300" t="s">
        <v>1578</v>
      </c>
      <c r="F508" s="300"/>
      <c r="G508" s="301">
        <v>6500</v>
      </c>
      <c r="H508" s="301">
        <v>0</v>
      </c>
      <c r="I508" s="301">
        <v>0</v>
      </c>
      <c r="J508" s="302">
        <v>0</v>
      </c>
      <c r="K508" s="302">
        <v>0</v>
      </c>
    </row>
    <row r="509" spans="1:11" ht="45.75" customHeight="1" x14ac:dyDescent="0.25">
      <c r="A509" s="299" t="s">
        <v>245</v>
      </c>
      <c r="B509" s="300" t="s">
        <v>208</v>
      </c>
      <c r="C509" s="300" t="s">
        <v>1171</v>
      </c>
      <c r="D509" s="300" t="s">
        <v>1181</v>
      </c>
      <c r="E509" s="300" t="s">
        <v>1578</v>
      </c>
      <c r="F509" s="300" t="s">
        <v>246</v>
      </c>
      <c r="G509" s="301">
        <v>6500</v>
      </c>
      <c r="H509" s="301">
        <v>0</v>
      </c>
      <c r="I509" s="301">
        <v>0</v>
      </c>
      <c r="J509" s="302">
        <v>0</v>
      </c>
      <c r="K509" s="302">
        <v>0</v>
      </c>
    </row>
    <row r="510" spans="1:11" ht="45.75" customHeight="1" x14ac:dyDescent="0.25">
      <c r="A510" s="299" t="s">
        <v>247</v>
      </c>
      <c r="B510" s="300" t="s">
        <v>208</v>
      </c>
      <c r="C510" s="300" t="s">
        <v>1171</v>
      </c>
      <c r="D510" s="300" t="s">
        <v>1181</v>
      </c>
      <c r="E510" s="300" t="s">
        <v>1578</v>
      </c>
      <c r="F510" s="300" t="s">
        <v>248</v>
      </c>
      <c r="G510" s="301">
        <v>6500</v>
      </c>
      <c r="H510" s="301">
        <v>0</v>
      </c>
      <c r="I510" s="301">
        <v>0</v>
      </c>
      <c r="J510" s="302">
        <v>0</v>
      </c>
      <c r="K510" s="302">
        <v>0</v>
      </c>
    </row>
    <row r="511" spans="1:11" ht="34.5" customHeight="1" x14ac:dyDescent="0.25">
      <c r="A511" s="299" t="s">
        <v>857</v>
      </c>
      <c r="B511" s="300" t="s">
        <v>208</v>
      </c>
      <c r="C511" s="300" t="s">
        <v>1171</v>
      </c>
      <c r="D511" s="300" t="s">
        <v>1181</v>
      </c>
      <c r="E511" s="300" t="s">
        <v>325</v>
      </c>
      <c r="F511" s="300"/>
      <c r="G511" s="301">
        <v>210060700</v>
      </c>
      <c r="H511" s="301">
        <v>222275780</v>
      </c>
      <c r="I511" s="301">
        <v>222270853.59999999</v>
      </c>
      <c r="J511" s="302">
        <v>105.81267871619964</v>
      </c>
      <c r="K511" s="302">
        <v>99.997783654161509</v>
      </c>
    </row>
    <row r="512" spans="1:11" ht="102" customHeight="1" x14ac:dyDescent="0.25">
      <c r="A512" s="299" t="s">
        <v>1579</v>
      </c>
      <c r="B512" s="300" t="s">
        <v>208</v>
      </c>
      <c r="C512" s="300" t="s">
        <v>1171</v>
      </c>
      <c r="D512" s="300" t="s">
        <v>1181</v>
      </c>
      <c r="E512" s="300" t="s">
        <v>326</v>
      </c>
      <c r="F512" s="300"/>
      <c r="G512" s="301">
        <v>0</v>
      </c>
      <c r="H512" s="301">
        <v>8107000</v>
      </c>
      <c r="I512" s="301">
        <v>8107000</v>
      </c>
      <c r="J512" s="302">
        <v>0</v>
      </c>
      <c r="K512" s="302">
        <v>100</v>
      </c>
    </row>
    <row r="513" spans="1:11" ht="68.25" customHeight="1" x14ac:dyDescent="0.25">
      <c r="A513" s="299" t="s">
        <v>882</v>
      </c>
      <c r="B513" s="300" t="s">
        <v>208</v>
      </c>
      <c r="C513" s="300" t="s">
        <v>1171</v>
      </c>
      <c r="D513" s="300" t="s">
        <v>1181</v>
      </c>
      <c r="E513" s="300" t="s">
        <v>1580</v>
      </c>
      <c r="F513" s="300"/>
      <c r="G513" s="301">
        <v>0</v>
      </c>
      <c r="H513" s="301">
        <v>8107000</v>
      </c>
      <c r="I513" s="301">
        <v>8107000</v>
      </c>
      <c r="J513" s="302">
        <v>0</v>
      </c>
      <c r="K513" s="302">
        <v>100</v>
      </c>
    </row>
    <row r="514" spans="1:11" ht="79.5" customHeight="1" x14ac:dyDescent="0.25">
      <c r="A514" s="299" t="s">
        <v>684</v>
      </c>
      <c r="B514" s="300" t="s">
        <v>208</v>
      </c>
      <c r="C514" s="300" t="s">
        <v>1171</v>
      </c>
      <c r="D514" s="300" t="s">
        <v>1181</v>
      </c>
      <c r="E514" s="300" t="s">
        <v>1581</v>
      </c>
      <c r="F514" s="300"/>
      <c r="G514" s="301">
        <v>0</v>
      </c>
      <c r="H514" s="301">
        <v>8107000</v>
      </c>
      <c r="I514" s="301">
        <v>8107000</v>
      </c>
      <c r="J514" s="302">
        <v>0</v>
      </c>
      <c r="K514" s="302">
        <v>100</v>
      </c>
    </row>
    <row r="515" spans="1:11" ht="57" customHeight="1" x14ac:dyDescent="0.25">
      <c r="A515" s="299" t="s">
        <v>277</v>
      </c>
      <c r="B515" s="300" t="s">
        <v>208</v>
      </c>
      <c r="C515" s="300" t="s">
        <v>1171</v>
      </c>
      <c r="D515" s="300" t="s">
        <v>1181</v>
      </c>
      <c r="E515" s="300" t="s">
        <v>1581</v>
      </c>
      <c r="F515" s="300" t="s">
        <v>278</v>
      </c>
      <c r="G515" s="301">
        <v>0</v>
      </c>
      <c r="H515" s="301">
        <v>8107000</v>
      </c>
      <c r="I515" s="301">
        <v>8107000</v>
      </c>
      <c r="J515" s="302">
        <v>0</v>
      </c>
      <c r="K515" s="302">
        <v>100</v>
      </c>
    </row>
    <row r="516" spans="1:11" ht="23.25" customHeight="1" x14ac:dyDescent="0.25">
      <c r="A516" s="299" t="s">
        <v>279</v>
      </c>
      <c r="B516" s="300" t="s">
        <v>208</v>
      </c>
      <c r="C516" s="300" t="s">
        <v>1171</v>
      </c>
      <c r="D516" s="300" t="s">
        <v>1181</v>
      </c>
      <c r="E516" s="300" t="s">
        <v>1581</v>
      </c>
      <c r="F516" s="300" t="s">
        <v>280</v>
      </c>
      <c r="G516" s="301">
        <v>0</v>
      </c>
      <c r="H516" s="301">
        <v>8107000</v>
      </c>
      <c r="I516" s="301">
        <v>8107000</v>
      </c>
      <c r="J516" s="302">
        <v>0</v>
      </c>
      <c r="K516" s="302">
        <v>100</v>
      </c>
    </row>
    <row r="517" spans="1:11" ht="113.25" customHeight="1" x14ac:dyDescent="0.25">
      <c r="A517" s="299" t="s">
        <v>884</v>
      </c>
      <c r="B517" s="300" t="s">
        <v>208</v>
      </c>
      <c r="C517" s="300" t="s">
        <v>1171</v>
      </c>
      <c r="D517" s="300" t="s">
        <v>1181</v>
      </c>
      <c r="E517" s="300" t="s">
        <v>883</v>
      </c>
      <c r="F517" s="300"/>
      <c r="G517" s="301">
        <v>0</v>
      </c>
      <c r="H517" s="301">
        <v>0</v>
      </c>
      <c r="I517" s="301">
        <v>0</v>
      </c>
      <c r="J517" s="302">
        <v>0</v>
      </c>
      <c r="K517" s="302">
        <v>0</v>
      </c>
    </row>
    <row r="518" spans="1:11" ht="90.75" customHeight="1" x14ac:dyDescent="0.25">
      <c r="A518" s="299" t="s">
        <v>682</v>
      </c>
      <c r="B518" s="300" t="s">
        <v>208</v>
      </c>
      <c r="C518" s="300" t="s">
        <v>1171</v>
      </c>
      <c r="D518" s="300" t="s">
        <v>1181</v>
      </c>
      <c r="E518" s="300" t="s">
        <v>683</v>
      </c>
      <c r="F518" s="300"/>
      <c r="G518" s="301">
        <v>0</v>
      </c>
      <c r="H518" s="301">
        <v>0</v>
      </c>
      <c r="I518" s="301">
        <v>0</v>
      </c>
      <c r="J518" s="302">
        <v>0</v>
      </c>
      <c r="K518" s="302">
        <v>0</v>
      </c>
    </row>
    <row r="519" spans="1:11" ht="57" customHeight="1" x14ac:dyDescent="0.25">
      <c r="A519" s="299" t="s">
        <v>277</v>
      </c>
      <c r="B519" s="300" t="s">
        <v>208</v>
      </c>
      <c r="C519" s="300" t="s">
        <v>1171</v>
      </c>
      <c r="D519" s="300" t="s">
        <v>1181</v>
      </c>
      <c r="E519" s="300" t="s">
        <v>683</v>
      </c>
      <c r="F519" s="300" t="s">
        <v>278</v>
      </c>
      <c r="G519" s="301">
        <v>0</v>
      </c>
      <c r="H519" s="301">
        <v>0</v>
      </c>
      <c r="I519" s="301">
        <v>0</v>
      </c>
      <c r="J519" s="302">
        <v>0</v>
      </c>
      <c r="K519" s="302">
        <v>0</v>
      </c>
    </row>
    <row r="520" spans="1:11" ht="23.25" customHeight="1" x14ac:dyDescent="0.25">
      <c r="A520" s="299" t="s">
        <v>279</v>
      </c>
      <c r="B520" s="300" t="s">
        <v>208</v>
      </c>
      <c r="C520" s="300" t="s">
        <v>1171</v>
      </c>
      <c r="D520" s="300" t="s">
        <v>1181</v>
      </c>
      <c r="E520" s="300" t="s">
        <v>683</v>
      </c>
      <c r="F520" s="300" t="s">
        <v>280</v>
      </c>
      <c r="G520" s="301">
        <v>0</v>
      </c>
      <c r="H520" s="301">
        <v>0</v>
      </c>
      <c r="I520" s="301">
        <v>0</v>
      </c>
      <c r="J520" s="302">
        <v>0</v>
      </c>
      <c r="K520" s="302">
        <v>0</v>
      </c>
    </row>
    <row r="521" spans="1:11" ht="158.25" customHeight="1" x14ac:dyDescent="0.25">
      <c r="A521" s="299" t="s">
        <v>1314</v>
      </c>
      <c r="B521" s="300" t="s">
        <v>208</v>
      </c>
      <c r="C521" s="300" t="s">
        <v>1171</v>
      </c>
      <c r="D521" s="300" t="s">
        <v>1181</v>
      </c>
      <c r="E521" s="300" t="s">
        <v>1315</v>
      </c>
      <c r="F521" s="300"/>
      <c r="G521" s="301">
        <v>0</v>
      </c>
      <c r="H521" s="301">
        <v>0</v>
      </c>
      <c r="I521" s="301">
        <v>0</v>
      </c>
      <c r="J521" s="302">
        <v>0</v>
      </c>
      <c r="K521" s="302">
        <v>0</v>
      </c>
    </row>
    <row r="522" spans="1:11" ht="57" customHeight="1" x14ac:dyDescent="0.25">
      <c r="A522" s="299" t="s">
        <v>277</v>
      </c>
      <c r="B522" s="300" t="s">
        <v>208</v>
      </c>
      <c r="C522" s="300" t="s">
        <v>1171</v>
      </c>
      <c r="D522" s="300" t="s">
        <v>1181</v>
      </c>
      <c r="E522" s="300" t="s">
        <v>1315</v>
      </c>
      <c r="F522" s="300" t="s">
        <v>278</v>
      </c>
      <c r="G522" s="301">
        <v>0</v>
      </c>
      <c r="H522" s="301">
        <v>0</v>
      </c>
      <c r="I522" s="301">
        <v>0</v>
      </c>
      <c r="J522" s="302">
        <v>0</v>
      </c>
      <c r="K522" s="302">
        <v>0</v>
      </c>
    </row>
    <row r="523" spans="1:11" ht="23.25" customHeight="1" x14ac:dyDescent="0.25">
      <c r="A523" s="299" t="s">
        <v>279</v>
      </c>
      <c r="B523" s="300" t="s">
        <v>208</v>
      </c>
      <c r="C523" s="300" t="s">
        <v>1171</v>
      </c>
      <c r="D523" s="300" t="s">
        <v>1181</v>
      </c>
      <c r="E523" s="300" t="s">
        <v>1315</v>
      </c>
      <c r="F523" s="300" t="s">
        <v>280</v>
      </c>
      <c r="G523" s="301">
        <v>0</v>
      </c>
      <c r="H523" s="301">
        <v>0</v>
      </c>
      <c r="I523" s="301">
        <v>0</v>
      </c>
      <c r="J523" s="302">
        <v>0</v>
      </c>
      <c r="K523" s="302">
        <v>0</v>
      </c>
    </row>
    <row r="524" spans="1:11" ht="90.75" customHeight="1" x14ac:dyDescent="0.25">
      <c r="A524" s="299" t="s">
        <v>1316</v>
      </c>
      <c r="B524" s="300" t="s">
        <v>208</v>
      </c>
      <c r="C524" s="300" t="s">
        <v>1171</v>
      </c>
      <c r="D524" s="300" t="s">
        <v>1181</v>
      </c>
      <c r="E524" s="300" t="s">
        <v>1317</v>
      </c>
      <c r="F524" s="300"/>
      <c r="G524" s="301">
        <v>0</v>
      </c>
      <c r="H524" s="301">
        <v>0</v>
      </c>
      <c r="I524" s="301">
        <v>0</v>
      </c>
      <c r="J524" s="302">
        <v>0</v>
      </c>
      <c r="K524" s="302">
        <v>0</v>
      </c>
    </row>
    <row r="525" spans="1:11" ht="57" customHeight="1" x14ac:dyDescent="0.25">
      <c r="A525" s="299" t="s">
        <v>277</v>
      </c>
      <c r="B525" s="300" t="s">
        <v>208</v>
      </c>
      <c r="C525" s="300" t="s">
        <v>1171</v>
      </c>
      <c r="D525" s="300" t="s">
        <v>1181</v>
      </c>
      <c r="E525" s="300" t="s">
        <v>1317</v>
      </c>
      <c r="F525" s="300" t="s">
        <v>278</v>
      </c>
      <c r="G525" s="301">
        <v>0</v>
      </c>
      <c r="H525" s="301">
        <v>0</v>
      </c>
      <c r="I525" s="301">
        <v>0</v>
      </c>
      <c r="J525" s="302">
        <v>0</v>
      </c>
      <c r="K525" s="302">
        <v>0</v>
      </c>
    </row>
    <row r="526" spans="1:11" ht="23.25" customHeight="1" x14ac:dyDescent="0.25">
      <c r="A526" s="299" t="s">
        <v>279</v>
      </c>
      <c r="B526" s="300" t="s">
        <v>208</v>
      </c>
      <c r="C526" s="300" t="s">
        <v>1171</v>
      </c>
      <c r="D526" s="300" t="s">
        <v>1181</v>
      </c>
      <c r="E526" s="300" t="s">
        <v>1317</v>
      </c>
      <c r="F526" s="300" t="s">
        <v>280</v>
      </c>
      <c r="G526" s="301">
        <v>0</v>
      </c>
      <c r="H526" s="301">
        <v>0</v>
      </c>
      <c r="I526" s="301">
        <v>0</v>
      </c>
      <c r="J526" s="302">
        <v>0</v>
      </c>
      <c r="K526" s="302">
        <v>0</v>
      </c>
    </row>
    <row r="527" spans="1:11" ht="79.5" customHeight="1" x14ac:dyDescent="0.25">
      <c r="A527" s="299" t="s">
        <v>684</v>
      </c>
      <c r="B527" s="300" t="s">
        <v>208</v>
      </c>
      <c r="C527" s="300" t="s">
        <v>1171</v>
      </c>
      <c r="D527" s="300" t="s">
        <v>1181</v>
      </c>
      <c r="E527" s="300" t="s">
        <v>685</v>
      </c>
      <c r="F527" s="300"/>
      <c r="G527" s="301">
        <v>0</v>
      </c>
      <c r="H527" s="301">
        <v>0</v>
      </c>
      <c r="I527" s="301">
        <v>0</v>
      </c>
      <c r="J527" s="302">
        <v>0</v>
      </c>
      <c r="K527" s="302">
        <v>0</v>
      </c>
    </row>
    <row r="528" spans="1:11" ht="57" customHeight="1" x14ac:dyDescent="0.25">
      <c r="A528" s="299" t="s">
        <v>277</v>
      </c>
      <c r="B528" s="300" t="s">
        <v>208</v>
      </c>
      <c r="C528" s="300" t="s">
        <v>1171</v>
      </c>
      <c r="D528" s="300" t="s">
        <v>1181</v>
      </c>
      <c r="E528" s="300" t="s">
        <v>685</v>
      </c>
      <c r="F528" s="300" t="s">
        <v>278</v>
      </c>
      <c r="G528" s="301">
        <v>0</v>
      </c>
      <c r="H528" s="301">
        <v>0</v>
      </c>
      <c r="I528" s="301">
        <v>0</v>
      </c>
      <c r="J528" s="302">
        <v>0</v>
      </c>
      <c r="K528" s="302">
        <v>0</v>
      </c>
    </row>
    <row r="529" spans="1:11" ht="23.25" customHeight="1" x14ac:dyDescent="0.25">
      <c r="A529" s="299" t="s">
        <v>279</v>
      </c>
      <c r="B529" s="300" t="s">
        <v>208</v>
      </c>
      <c r="C529" s="300" t="s">
        <v>1171</v>
      </c>
      <c r="D529" s="300" t="s">
        <v>1181</v>
      </c>
      <c r="E529" s="300" t="s">
        <v>685</v>
      </c>
      <c r="F529" s="300" t="s">
        <v>280</v>
      </c>
      <c r="G529" s="301">
        <v>0</v>
      </c>
      <c r="H529" s="301">
        <v>0</v>
      </c>
      <c r="I529" s="301">
        <v>0</v>
      </c>
      <c r="J529" s="302">
        <v>0</v>
      </c>
      <c r="K529" s="302">
        <v>0</v>
      </c>
    </row>
    <row r="530" spans="1:11" ht="23.25" customHeight="1" x14ac:dyDescent="0.25">
      <c r="A530" s="299" t="s">
        <v>361</v>
      </c>
      <c r="B530" s="300" t="s">
        <v>208</v>
      </c>
      <c r="C530" s="300" t="s">
        <v>1171</v>
      </c>
      <c r="D530" s="300" t="s">
        <v>1181</v>
      </c>
      <c r="E530" s="300" t="s">
        <v>1582</v>
      </c>
      <c r="F530" s="300"/>
      <c r="G530" s="301">
        <v>210060700</v>
      </c>
      <c r="H530" s="301">
        <v>214168780</v>
      </c>
      <c r="I530" s="301">
        <v>214163853.59999999</v>
      </c>
      <c r="J530" s="302">
        <v>101.95331806473081</v>
      </c>
      <c r="K530" s="302">
        <v>99.997699758106663</v>
      </c>
    </row>
    <row r="531" spans="1:11" ht="57" customHeight="1" x14ac:dyDescent="0.25">
      <c r="A531" s="299" t="s">
        <v>260</v>
      </c>
      <c r="B531" s="300" t="s">
        <v>208</v>
      </c>
      <c r="C531" s="300" t="s">
        <v>1171</v>
      </c>
      <c r="D531" s="300" t="s">
        <v>1181</v>
      </c>
      <c r="E531" s="300" t="s">
        <v>1583</v>
      </c>
      <c r="F531" s="300"/>
      <c r="G531" s="301">
        <v>210060700</v>
      </c>
      <c r="H531" s="301">
        <v>214168780</v>
      </c>
      <c r="I531" s="301">
        <v>214163853.59999999</v>
      </c>
      <c r="J531" s="302">
        <v>101.95331806473081</v>
      </c>
      <c r="K531" s="302">
        <v>99.997699758106663</v>
      </c>
    </row>
    <row r="532" spans="1:11" ht="90.75" customHeight="1" x14ac:dyDescent="0.25">
      <c r="A532" s="299" t="s">
        <v>682</v>
      </c>
      <c r="B532" s="300" t="s">
        <v>208</v>
      </c>
      <c r="C532" s="300" t="s">
        <v>1171</v>
      </c>
      <c r="D532" s="300" t="s">
        <v>1181</v>
      </c>
      <c r="E532" s="300" t="s">
        <v>1584</v>
      </c>
      <c r="F532" s="300"/>
      <c r="G532" s="301">
        <v>210060700</v>
      </c>
      <c r="H532" s="301">
        <v>214168780</v>
      </c>
      <c r="I532" s="301">
        <v>214163853.59999999</v>
      </c>
      <c r="J532" s="302">
        <v>101.95331806473081</v>
      </c>
      <c r="K532" s="302">
        <v>99.997699758106663</v>
      </c>
    </row>
    <row r="533" spans="1:11" ht="57" customHeight="1" x14ac:dyDescent="0.25">
      <c r="A533" s="299" t="s">
        <v>277</v>
      </c>
      <c r="B533" s="300" t="s">
        <v>208</v>
      </c>
      <c r="C533" s="300" t="s">
        <v>1171</v>
      </c>
      <c r="D533" s="300" t="s">
        <v>1181</v>
      </c>
      <c r="E533" s="300" t="s">
        <v>1584</v>
      </c>
      <c r="F533" s="300" t="s">
        <v>278</v>
      </c>
      <c r="G533" s="301">
        <v>210060700</v>
      </c>
      <c r="H533" s="301">
        <v>214168780</v>
      </c>
      <c r="I533" s="301">
        <v>214163853.59999999</v>
      </c>
      <c r="J533" s="302">
        <v>101.95331806473081</v>
      </c>
      <c r="K533" s="302">
        <v>99.997699758106663</v>
      </c>
    </row>
    <row r="534" spans="1:11" ht="23.25" customHeight="1" x14ac:dyDescent="0.25">
      <c r="A534" s="299" t="s">
        <v>279</v>
      </c>
      <c r="B534" s="300" t="s">
        <v>208</v>
      </c>
      <c r="C534" s="300" t="s">
        <v>1171</v>
      </c>
      <c r="D534" s="300" t="s">
        <v>1181</v>
      </c>
      <c r="E534" s="300" t="s">
        <v>1584</v>
      </c>
      <c r="F534" s="300" t="s">
        <v>280</v>
      </c>
      <c r="G534" s="301">
        <v>210060700</v>
      </c>
      <c r="H534" s="301">
        <v>214168780</v>
      </c>
      <c r="I534" s="301">
        <v>214163853.59999999</v>
      </c>
      <c r="J534" s="302">
        <v>101.95331806473081</v>
      </c>
      <c r="K534" s="302">
        <v>99.997699758106663</v>
      </c>
    </row>
    <row r="535" spans="1:11" ht="34.5" customHeight="1" x14ac:dyDescent="0.25">
      <c r="A535" s="299" t="s">
        <v>886</v>
      </c>
      <c r="B535" s="300" t="s">
        <v>208</v>
      </c>
      <c r="C535" s="300" t="s">
        <v>1171</v>
      </c>
      <c r="D535" s="300" t="s">
        <v>1181</v>
      </c>
      <c r="E535" s="300" t="s">
        <v>887</v>
      </c>
      <c r="F535" s="300"/>
      <c r="G535" s="301">
        <v>40147800</v>
      </c>
      <c r="H535" s="301">
        <v>40147800</v>
      </c>
      <c r="I535" s="301">
        <v>39803428.100000001</v>
      </c>
      <c r="J535" s="302">
        <v>99.142239674403086</v>
      </c>
      <c r="K535" s="302">
        <v>99.142239674403086</v>
      </c>
    </row>
    <row r="536" spans="1:11" ht="23.25" customHeight="1" x14ac:dyDescent="0.25">
      <c r="A536" s="299" t="s">
        <v>361</v>
      </c>
      <c r="B536" s="300" t="s">
        <v>208</v>
      </c>
      <c r="C536" s="300" t="s">
        <v>1171</v>
      </c>
      <c r="D536" s="300" t="s">
        <v>1181</v>
      </c>
      <c r="E536" s="300" t="s">
        <v>888</v>
      </c>
      <c r="F536" s="300"/>
      <c r="G536" s="301">
        <v>40147800</v>
      </c>
      <c r="H536" s="301">
        <v>40147800</v>
      </c>
      <c r="I536" s="301">
        <v>39803428.100000001</v>
      </c>
      <c r="J536" s="302">
        <v>99.142239674403086</v>
      </c>
      <c r="K536" s="302">
        <v>99.142239674403086</v>
      </c>
    </row>
    <row r="537" spans="1:11" ht="57" customHeight="1" x14ac:dyDescent="0.25">
      <c r="A537" s="299" t="s">
        <v>260</v>
      </c>
      <c r="B537" s="300" t="s">
        <v>208</v>
      </c>
      <c r="C537" s="300" t="s">
        <v>1171</v>
      </c>
      <c r="D537" s="300" t="s">
        <v>1181</v>
      </c>
      <c r="E537" s="300" t="s">
        <v>889</v>
      </c>
      <c r="F537" s="300"/>
      <c r="G537" s="301">
        <v>40147800</v>
      </c>
      <c r="H537" s="301">
        <v>40147800</v>
      </c>
      <c r="I537" s="301">
        <v>39803428.100000001</v>
      </c>
      <c r="J537" s="302">
        <v>99.142239674403086</v>
      </c>
      <c r="K537" s="302">
        <v>99.142239674403086</v>
      </c>
    </row>
    <row r="538" spans="1:11" ht="57" customHeight="1" x14ac:dyDescent="0.25">
      <c r="A538" s="299" t="s">
        <v>687</v>
      </c>
      <c r="B538" s="300" t="s">
        <v>208</v>
      </c>
      <c r="C538" s="300" t="s">
        <v>1171</v>
      </c>
      <c r="D538" s="300" t="s">
        <v>1181</v>
      </c>
      <c r="E538" s="300" t="s">
        <v>688</v>
      </c>
      <c r="F538" s="300"/>
      <c r="G538" s="301">
        <v>40147800</v>
      </c>
      <c r="H538" s="301">
        <v>40147800</v>
      </c>
      <c r="I538" s="301">
        <v>39803428.100000001</v>
      </c>
      <c r="J538" s="302">
        <v>99.142239674403086</v>
      </c>
      <c r="K538" s="302">
        <v>99.142239674403086</v>
      </c>
    </row>
    <row r="539" spans="1:11" ht="113.25" customHeight="1" x14ac:dyDescent="0.25">
      <c r="A539" s="299" t="s">
        <v>242</v>
      </c>
      <c r="B539" s="300" t="s">
        <v>208</v>
      </c>
      <c r="C539" s="300" t="s">
        <v>1171</v>
      </c>
      <c r="D539" s="300" t="s">
        <v>1181</v>
      </c>
      <c r="E539" s="300" t="s">
        <v>688</v>
      </c>
      <c r="F539" s="300" t="s">
        <v>218</v>
      </c>
      <c r="G539" s="301">
        <v>36741140</v>
      </c>
      <c r="H539" s="301">
        <v>37875640</v>
      </c>
      <c r="I539" s="301">
        <v>37859432.240000002</v>
      </c>
      <c r="J539" s="302">
        <v>103.04370588392196</v>
      </c>
      <c r="K539" s="302">
        <v>99.957207957410105</v>
      </c>
    </row>
    <row r="540" spans="1:11" ht="34.5" customHeight="1" x14ac:dyDescent="0.25">
      <c r="A540" s="299" t="s">
        <v>285</v>
      </c>
      <c r="B540" s="300" t="s">
        <v>208</v>
      </c>
      <c r="C540" s="300" t="s">
        <v>1171</v>
      </c>
      <c r="D540" s="300" t="s">
        <v>1181</v>
      </c>
      <c r="E540" s="300" t="s">
        <v>688</v>
      </c>
      <c r="F540" s="300" t="s">
        <v>286</v>
      </c>
      <c r="G540" s="301">
        <v>36741140</v>
      </c>
      <c r="H540" s="301">
        <v>37875640</v>
      </c>
      <c r="I540" s="301">
        <v>37859432.240000002</v>
      </c>
      <c r="J540" s="302">
        <v>103.04370588392196</v>
      </c>
      <c r="K540" s="302">
        <v>99.957207957410105</v>
      </c>
    </row>
    <row r="541" spans="1:11" ht="45.75" customHeight="1" x14ac:dyDescent="0.25">
      <c r="A541" s="299" t="s">
        <v>245</v>
      </c>
      <c r="B541" s="300" t="s">
        <v>208</v>
      </c>
      <c r="C541" s="300" t="s">
        <v>1171</v>
      </c>
      <c r="D541" s="300" t="s">
        <v>1181</v>
      </c>
      <c r="E541" s="300" t="s">
        <v>688</v>
      </c>
      <c r="F541" s="300" t="s">
        <v>246</v>
      </c>
      <c r="G541" s="301">
        <v>2898660</v>
      </c>
      <c r="H541" s="301">
        <v>2019265.78</v>
      </c>
      <c r="I541" s="301">
        <v>1820911.85</v>
      </c>
      <c r="J541" s="302">
        <v>62.81909054528645</v>
      </c>
      <c r="K541" s="302">
        <v>90.176928071350773</v>
      </c>
    </row>
    <row r="542" spans="1:11" ht="45.75" customHeight="1" x14ac:dyDescent="0.25">
      <c r="A542" s="299" t="s">
        <v>247</v>
      </c>
      <c r="B542" s="300" t="s">
        <v>208</v>
      </c>
      <c r="C542" s="300" t="s">
        <v>1171</v>
      </c>
      <c r="D542" s="300" t="s">
        <v>1181</v>
      </c>
      <c r="E542" s="300" t="s">
        <v>688</v>
      </c>
      <c r="F542" s="300" t="s">
        <v>248</v>
      </c>
      <c r="G542" s="301">
        <v>2898660</v>
      </c>
      <c r="H542" s="301">
        <v>2019265.78</v>
      </c>
      <c r="I542" s="301">
        <v>1820911.85</v>
      </c>
      <c r="J542" s="302">
        <v>62.81909054528645</v>
      </c>
      <c r="K542" s="302">
        <v>90.176928071350773</v>
      </c>
    </row>
    <row r="543" spans="1:11" ht="23.25" customHeight="1" x14ac:dyDescent="0.25">
      <c r="A543" s="299" t="s">
        <v>249</v>
      </c>
      <c r="B543" s="300" t="s">
        <v>208</v>
      </c>
      <c r="C543" s="300" t="s">
        <v>1171</v>
      </c>
      <c r="D543" s="300" t="s">
        <v>1181</v>
      </c>
      <c r="E543" s="300" t="s">
        <v>688</v>
      </c>
      <c r="F543" s="300" t="s">
        <v>250</v>
      </c>
      <c r="G543" s="301">
        <v>508000</v>
      </c>
      <c r="H543" s="301">
        <v>252894.22</v>
      </c>
      <c r="I543" s="301">
        <v>123084.01</v>
      </c>
      <c r="J543" s="302">
        <v>24.229135826771653</v>
      </c>
      <c r="K543" s="302">
        <v>48.670155450765144</v>
      </c>
    </row>
    <row r="544" spans="1:11" ht="23.25" customHeight="1" x14ac:dyDescent="0.25">
      <c r="A544" s="299" t="s">
        <v>251</v>
      </c>
      <c r="B544" s="300" t="s">
        <v>208</v>
      </c>
      <c r="C544" s="300" t="s">
        <v>1171</v>
      </c>
      <c r="D544" s="300" t="s">
        <v>1181</v>
      </c>
      <c r="E544" s="300" t="s">
        <v>688</v>
      </c>
      <c r="F544" s="300" t="s">
        <v>252</v>
      </c>
      <c r="G544" s="301">
        <v>508000</v>
      </c>
      <c r="H544" s="301">
        <v>252894.22</v>
      </c>
      <c r="I544" s="301">
        <v>123084.01</v>
      </c>
      <c r="J544" s="302">
        <v>24.229135826771653</v>
      </c>
      <c r="K544" s="302">
        <v>48.670155450765144</v>
      </c>
    </row>
    <row r="545" spans="1:11" ht="15" customHeight="1" x14ac:dyDescent="0.25">
      <c r="A545" s="299" t="s">
        <v>837</v>
      </c>
      <c r="B545" s="300" t="s">
        <v>208</v>
      </c>
      <c r="C545" s="300" t="s">
        <v>1171</v>
      </c>
      <c r="D545" s="300" t="s">
        <v>1181</v>
      </c>
      <c r="E545" s="300" t="s">
        <v>241</v>
      </c>
      <c r="F545" s="300"/>
      <c r="G545" s="301">
        <v>122000000</v>
      </c>
      <c r="H545" s="301">
        <v>22499574.449999999</v>
      </c>
      <c r="I545" s="301">
        <v>15279574.17</v>
      </c>
      <c r="J545" s="302">
        <v>12.524241122950819</v>
      </c>
      <c r="K545" s="302">
        <v>67.910502947312409</v>
      </c>
    </row>
    <row r="546" spans="1:11" ht="23.25" customHeight="1" x14ac:dyDescent="0.25">
      <c r="A546" s="299" t="s">
        <v>689</v>
      </c>
      <c r="B546" s="300" t="s">
        <v>208</v>
      </c>
      <c r="C546" s="300" t="s">
        <v>1171</v>
      </c>
      <c r="D546" s="300" t="s">
        <v>1181</v>
      </c>
      <c r="E546" s="300" t="s">
        <v>690</v>
      </c>
      <c r="F546" s="300"/>
      <c r="G546" s="301">
        <v>2000000</v>
      </c>
      <c r="H546" s="301">
        <v>15279574.449999999</v>
      </c>
      <c r="I546" s="301">
        <v>15279574.17</v>
      </c>
      <c r="J546" s="302">
        <v>763.97870850000004</v>
      </c>
      <c r="K546" s="302">
        <v>99.999998167488229</v>
      </c>
    </row>
    <row r="547" spans="1:11" ht="23.25" customHeight="1" x14ac:dyDescent="0.25">
      <c r="A547" s="299" t="s">
        <v>249</v>
      </c>
      <c r="B547" s="300" t="s">
        <v>208</v>
      </c>
      <c r="C547" s="300" t="s">
        <v>1171</v>
      </c>
      <c r="D547" s="300" t="s">
        <v>1181</v>
      </c>
      <c r="E547" s="300" t="s">
        <v>690</v>
      </c>
      <c r="F547" s="300" t="s">
        <v>250</v>
      </c>
      <c r="G547" s="301">
        <v>2000000</v>
      </c>
      <c r="H547" s="301">
        <v>15279574.449999999</v>
      </c>
      <c r="I547" s="301">
        <v>15279574.17</v>
      </c>
      <c r="J547" s="302">
        <v>763.97870850000004</v>
      </c>
      <c r="K547" s="302">
        <v>99.999998167488229</v>
      </c>
    </row>
    <row r="548" spans="1:11" ht="15" customHeight="1" x14ac:dyDescent="0.25">
      <c r="A548" s="299" t="s">
        <v>281</v>
      </c>
      <c r="B548" s="300" t="s">
        <v>208</v>
      </c>
      <c r="C548" s="300" t="s">
        <v>1171</v>
      </c>
      <c r="D548" s="300" t="s">
        <v>1181</v>
      </c>
      <c r="E548" s="300" t="s">
        <v>690</v>
      </c>
      <c r="F548" s="300" t="s">
        <v>282</v>
      </c>
      <c r="G548" s="301">
        <v>2000000</v>
      </c>
      <c r="H548" s="301">
        <v>15279574.449999999</v>
      </c>
      <c r="I548" s="301">
        <v>15279574.17</v>
      </c>
      <c r="J548" s="302">
        <v>763.97870850000004</v>
      </c>
      <c r="K548" s="302">
        <v>99.999998167488229</v>
      </c>
    </row>
    <row r="549" spans="1:11" ht="45.75" customHeight="1" x14ac:dyDescent="0.25">
      <c r="A549" s="299" t="s">
        <v>1319</v>
      </c>
      <c r="B549" s="300" t="s">
        <v>208</v>
      </c>
      <c r="C549" s="300" t="s">
        <v>1171</v>
      </c>
      <c r="D549" s="300" t="s">
        <v>1181</v>
      </c>
      <c r="E549" s="300" t="s">
        <v>1320</v>
      </c>
      <c r="F549" s="300"/>
      <c r="G549" s="301">
        <v>120000000</v>
      </c>
      <c r="H549" s="301">
        <v>7220000</v>
      </c>
      <c r="I549" s="301">
        <v>0</v>
      </c>
      <c r="J549" s="302">
        <v>0</v>
      </c>
      <c r="K549" s="302">
        <v>0</v>
      </c>
    </row>
    <row r="550" spans="1:11" ht="23.25" customHeight="1" x14ac:dyDescent="0.25">
      <c r="A550" s="299" t="s">
        <v>249</v>
      </c>
      <c r="B550" s="300" t="s">
        <v>208</v>
      </c>
      <c r="C550" s="300" t="s">
        <v>1171</v>
      </c>
      <c r="D550" s="300" t="s">
        <v>1181</v>
      </c>
      <c r="E550" s="300" t="s">
        <v>1320</v>
      </c>
      <c r="F550" s="300" t="s">
        <v>250</v>
      </c>
      <c r="G550" s="301">
        <v>120000000</v>
      </c>
      <c r="H550" s="301">
        <v>7220000</v>
      </c>
      <c r="I550" s="301">
        <v>0</v>
      </c>
      <c r="J550" s="302">
        <v>0</v>
      </c>
      <c r="K550" s="302">
        <v>0</v>
      </c>
    </row>
    <row r="551" spans="1:11" ht="90.75" customHeight="1" x14ac:dyDescent="0.25">
      <c r="A551" s="299" t="s">
        <v>293</v>
      </c>
      <c r="B551" s="300" t="s">
        <v>208</v>
      </c>
      <c r="C551" s="300" t="s">
        <v>1171</v>
      </c>
      <c r="D551" s="300" t="s">
        <v>1181</v>
      </c>
      <c r="E551" s="300" t="s">
        <v>1320</v>
      </c>
      <c r="F551" s="300" t="s">
        <v>294</v>
      </c>
      <c r="G551" s="301">
        <v>120000000</v>
      </c>
      <c r="H551" s="301">
        <v>7220000</v>
      </c>
      <c r="I551" s="301">
        <v>0</v>
      </c>
      <c r="J551" s="302">
        <v>0</v>
      </c>
      <c r="K551" s="302">
        <v>0</v>
      </c>
    </row>
    <row r="552" spans="1:11" ht="34.5" customHeight="1" x14ac:dyDescent="0.25">
      <c r="A552" s="299" t="s">
        <v>1321</v>
      </c>
      <c r="B552" s="300" t="s">
        <v>208</v>
      </c>
      <c r="C552" s="300" t="s">
        <v>1173</v>
      </c>
      <c r="D552" s="300"/>
      <c r="E552" s="300"/>
      <c r="F552" s="300"/>
      <c r="G552" s="301">
        <v>101064300</v>
      </c>
      <c r="H552" s="301">
        <v>93533925</v>
      </c>
      <c r="I552" s="301">
        <v>90229872.439999998</v>
      </c>
      <c r="J552" s="302">
        <v>89.279668923645644</v>
      </c>
      <c r="K552" s="302">
        <v>96.46753564548905</v>
      </c>
    </row>
    <row r="553" spans="1:11" ht="15" customHeight="1" x14ac:dyDescent="0.25">
      <c r="A553" s="299" t="s">
        <v>1183</v>
      </c>
      <c r="B553" s="300" t="s">
        <v>208</v>
      </c>
      <c r="C553" s="300" t="s">
        <v>1173</v>
      </c>
      <c r="D553" s="300" t="s">
        <v>1184</v>
      </c>
      <c r="E553" s="300"/>
      <c r="F553" s="300"/>
      <c r="G553" s="301">
        <v>5550000</v>
      </c>
      <c r="H553" s="301">
        <v>5650000</v>
      </c>
      <c r="I553" s="301">
        <v>4387283</v>
      </c>
      <c r="J553" s="302">
        <v>79.050144144144141</v>
      </c>
      <c r="K553" s="302">
        <v>77.651026548672561</v>
      </c>
    </row>
    <row r="554" spans="1:11" ht="57" customHeight="1" x14ac:dyDescent="0.25">
      <c r="A554" s="299" t="s">
        <v>890</v>
      </c>
      <c r="B554" s="300" t="s">
        <v>208</v>
      </c>
      <c r="C554" s="300" t="s">
        <v>1173</v>
      </c>
      <c r="D554" s="300" t="s">
        <v>1184</v>
      </c>
      <c r="E554" s="300" t="s">
        <v>385</v>
      </c>
      <c r="F554" s="300"/>
      <c r="G554" s="301">
        <v>5550000</v>
      </c>
      <c r="H554" s="301">
        <v>5650000</v>
      </c>
      <c r="I554" s="301">
        <v>4387283</v>
      </c>
      <c r="J554" s="302">
        <v>79.050144144144141</v>
      </c>
      <c r="K554" s="302">
        <v>77.651026548672561</v>
      </c>
    </row>
    <row r="555" spans="1:11" ht="45.75" customHeight="1" x14ac:dyDescent="0.25">
      <c r="A555" s="299" t="s">
        <v>1585</v>
      </c>
      <c r="B555" s="300" t="s">
        <v>208</v>
      </c>
      <c r="C555" s="300" t="s">
        <v>1173</v>
      </c>
      <c r="D555" s="300" t="s">
        <v>1184</v>
      </c>
      <c r="E555" s="300" t="s">
        <v>389</v>
      </c>
      <c r="F555" s="300"/>
      <c r="G555" s="301">
        <v>0</v>
      </c>
      <c r="H555" s="301">
        <v>0</v>
      </c>
      <c r="I555" s="301">
        <v>0</v>
      </c>
      <c r="J555" s="302">
        <v>0</v>
      </c>
      <c r="K555" s="302">
        <v>0</v>
      </c>
    </row>
    <row r="556" spans="1:11" ht="34.5" customHeight="1" x14ac:dyDescent="0.25">
      <c r="A556" s="299" t="s">
        <v>1586</v>
      </c>
      <c r="B556" s="300" t="s">
        <v>208</v>
      </c>
      <c r="C556" s="300" t="s">
        <v>1173</v>
      </c>
      <c r="D556" s="300" t="s">
        <v>1184</v>
      </c>
      <c r="E556" s="300" t="s">
        <v>390</v>
      </c>
      <c r="F556" s="300"/>
      <c r="G556" s="301">
        <v>0</v>
      </c>
      <c r="H556" s="301">
        <v>0</v>
      </c>
      <c r="I556" s="301">
        <v>0</v>
      </c>
      <c r="J556" s="302">
        <v>0</v>
      </c>
      <c r="K556" s="302">
        <v>0</v>
      </c>
    </row>
    <row r="557" spans="1:11" ht="45.75" customHeight="1" x14ac:dyDescent="0.25">
      <c r="A557" s="299" t="s">
        <v>691</v>
      </c>
      <c r="B557" s="300" t="s">
        <v>208</v>
      </c>
      <c r="C557" s="300" t="s">
        <v>1173</v>
      </c>
      <c r="D557" s="300" t="s">
        <v>1184</v>
      </c>
      <c r="E557" s="300" t="s">
        <v>692</v>
      </c>
      <c r="F557" s="300"/>
      <c r="G557" s="301">
        <v>0</v>
      </c>
      <c r="H557" s="301">
        <v>0</v>
      </c>
      <c r="I557" s="301">
        <v>0</v>
      </c>
      <c r="J557" s="302">
        <v>0</v>
      </c>
      <c r="K557" s="302">
        <v>0</v>
      </c>
    </row>
    <row r="558" spans="1:11" ht="45.75" customHeight="1" x14ac:dyDescent="0.25">
      <c r="A558" s="299" t="s">
        <v>245</v>
      </c>
      <c r="B558" s="300" t="s">
        <v>208</v>
      </c>
      <c r="C558" s="300" t="s">
        <v>1173</v>
      </c>
      <c r="D558" s="300" t="s">
        <v>1184</v>
      </c>
      <c r="E558" s="300" t="s">
        <v>692</v>
      </c>
      <c r="F558" s="300" t="s">
        <v>246</v>
      </c>
      <c r="G558" s="301">
        <v>0</v>
      </c>
      <c r="H558" s="301">
        <v>0</v>
      </c>
      <c r="I558" s="301">
        <v>0</v>
      </c>
      <c r="J558" s="302">
        <v>0</v>
      </c>
      <c r="K558" s="302">
        <v>0</v>
      </c>
    </row>
    <row r="559" spans="1:11" ht="45.75" customHeight="1" x14ac:dyDescent="0.25">
      <c r="A559" s="299" t="s">
        <v>247</v>
      </c>
      <c r="B559" s="300" t="s">
        <v>208</v>
      </c>
      <c r="C559" s="300" t="s">
        <v>1173</v>
      </c>
      <c r="D559" s="300" t="s">
        <v>1184</v>
      </c>
      <c r="E559" s="300" t="s">
        <v>692</v>
      </c>
      <c r="F559" s="300" t="s">
        <v>248</v>
      </c>
      <c r="G559" s="301">
        <v>0</v>
      </c>
      <c r="H559" s="301">
        <v>0</v>
      </c>
      <c r="I559" s="301">
        <v>0</v>
      </c>
      <c r="J559" s="302">
        <v>0</v>
      </c>
      <c r="K559" s="302">
        <v>0</v>
      </c>
    </row>
    <row r="560" spans="1:11" ht="57" customHeight="1" x14ac:dyDescent="0.25">
      <c r="A560" s="299" t="s">
        <v>1027</v>
      </c>
      <c r="B560" s="300" t="s">
        <v>208</v>
      </c>
      <c r="C560" s="300" t="s">
        <v>1173</v>
      </c>
      <c r="D560" s="300" t="s">
        <v>1184</v>
      </c>
      <c r="E560" s="300" t="s">
        <v>395</v>
      </c>
      <c r="F560" s="300"/>
      <c r="G560" s="301">
        <v>5550000</v>
      </c>
      <c r="H560" s="301">
        <v>5650000</v>
      </c>
      <c r="I560" s="301">
        <v>4387283</v>
      </c>
      <c r="J560" s="302">
        <v>79.050144144144141</v>
      </c>
      <c r="K560" s="302">
        <v>77.651026548672561</v>
      </c>
    </row>
    <row r="561" spans="1:11" ht="169.5" customHeight="1" x14ac:dyDescent="0.25">
      <c r="A561" s="299" t="s">
        <v>1587</v>
      </c>
      <c r="B561" s="300" t="s">
        <v>208</v>
      </c>
      <c r="C561" s="300" t="s">
        <v>1173</v>
      </c>
      <c r="D561" s="300" t="s">
        <v>1184</v>
      </c>
      <c r="E561" s="300" t="s">
        <v>396</v>
      </c>
      <c r="F561" s="300"/>
      <c r="G561" s="301">
        <v>3200000</v>
      </c>
      <c r="H561" s="301">
        <v>3200000</v>
      </c>
      <c r="I561" s="301">
        <v>3143783</v>
      </c>
      <c r="J561" s="302">
        <v>98.243218750000011</v>
      </c>
      <c r="K561" s="302">
        <v>98.243218750000011</v>
      </c>
    </row>
    <row r="562" spans="1:11" ht="68.25" customHeight="1" x14ac:dyDescent="0.25">
      <c r="A562" s="299" t="s">
        <v>693</v>
      </c>
      <c r="B562" s="300" t="s">
        <v>208</v>
      </c>
      <c r="C562" s="300" t="s">
        <v>1173</v>
      </c>
      <c r="D562" s="300" t="s">
        <v>1184</v>
      </c>
      <c r="E562" s="300" t="s">
        <v>694</v>
      </c>
      <c r="F562" s="300"/>
      <c r="G562" s="301">
        <v>3200000</v>
      </c>
      <c r="H562" s="301">
        <v>3200000</v>
      </c>
      <c r="I562" s="301">
        <v>3143783</v>
      </c>
      <c r="J562" s="302">
        <v>98.243218750000011</v>
      </c>
      <c r="K562" s="302">
        <v>98.243218750000011</v>
      </c>
    </row>
    <row r="563" spans="1:11" ht="45.75" customHeight="1" x14ac:dyDescent="0.25">
      <c r="A563" s="299" t="s">
        <v>245</v>
      </c>
      <c r="B563" s="300" t="s">
        <v>208</v>
      </c>
      <c r="C563" s="300" t="s">
        <v>1173</v>
      </c>
      <c r="D563" s="300" t="s">
        <v>1184</v>
      </c>
      <c r="E563" s="300" t="s">
        <v>694</v>
      </c>
      <c r="F563" s="300" t="s">
        <v>246</v>
      </c>
      <c r="G563" s="301">
        <v>3200000</v>
      </c>
      <c r="H563" s="301">
        <v>3200000</v>
      </c>
      <c r="I563" s="301">
        <v>3143783</v>
      </c>
      <c r="J563" s="302">
        <v>98.243218750000011</v>
      </c>
      <c r="K563" s="302">
        <v>98.243218750000011</v>
      </c>
    </row>
    <row r="564" spans="1:11" ht="45.75" customHeight="1" x14ac:dyDescent="0.25">
      <c r="A564" s="299" t="s">
        <v>247</v>
      </c>
      <c r="B564" s="300" t="s">
        <v>208</v>
      </c>
      <c r="C564" s="300" t="s">
        <v>1173</v>
      </c>
      <c r="D564" s="300" t="s">
        <v>1184</v>
      </c>
      <c r="E564" s="300" t="s">
        <v>694</v>
      </c>
      <c r="F564" s="300" t="s">
        <v>248</v>
      </c>
      <c r="G564" s="301">
        <v>3200000</v>
      </c>
      <c r="H564" s="301">
        <v>3200000</v>
      </c>
      <c r="I564" s="301">
        <v>3143783</v>
      </c>
      <c r="J564" s="302">
        <v>98.243218750000011</v>
      </c>
      <c r="K564" s="302">
        <v>98.243218750000011</v>
      </c>
    </row>
    <row r="565" spans="1:11" ht="102" customHeight="1" x14ac:dyDescent="0.25">
      <c r="A565" s="299" t="s">
        <v>1588</v>
      </c>
      <c r="B565" s="300" t="s">
        <v>208</v>
      </c>
      <c r="C565" s="300" t="s">
        <v>1173</v>
      </c>
      <c r="D565" s="300" t="s">
        <v>1184</v>
      </c>
      <c r="E565" s="300" t="s">
        <v>1589</v>
      </c>
      <c r="F565" s="300"/>
      <c r="G565" s="301">
        <v>1000000</v>
      </c>
      <c r="H565" s="301">
        <v>1000000</v>
      </c>
      <c r="I565" s="301">
        <v>980000</v>
      </c>
      <c r="J565" s="302">
        <v>98</v>
      </c>
      <c r="K565" s="302">
        <v>98</v>
      </c>
    </row>
    <row r="566" spans="1:11" ht="68.25" customHeight="1" x14ac:dyDescent="0.25">
      <c r="A566" s="299" t="s">
        <v>1186</v>
      </c>
      <c r="B566" s="300" t="s">
        <v>208</v>
      </c>
      <c r="C566" s="300" t="s">
        <v>1173</v>
      </c>
      <c r="D566" s="300" t="s">
        <v>1184</v>
      </c>
      <c r="E566" s="300" t="s">
        <v>1590</v>
      </c>
      <c r="F566" s="300"/>
      <c r="G566" s="301">
        <v>1000000</v>
      </c>
      <c r="H566" s="301">
        <v>1000000</v>
      </c>
      <c r="I566" s="301">
        <v>980000</v>
      </c>
      <c r="J566" s="302">
        <v>98</v>
      </c>
      <c r="K566" s="302">
        <v>98</v>
      </c>
    </row>
    <row r="567" spans="1:11" ht="45.75" customHeight="1" x14ac:dyDescent="0.25">
      <c r="A567" s="299" t="s">
        <v>245</v>
      </c>
      <c r="B567" s="300" t="s">
        <v>208</v>
      </c>
      <c r="C567" s="300" t="s">
        <v>1173</v>
      </c>
      <c r="D567" s="300" t="s">
        <v>1184</v>
      </c>
      <c r="E567" s="300" t="s">
        <v>1590</v>
      </c>
      <c r="F567" s="300" t="s">
        <v>246</v>
      </c>
      <c r="G567" s="301">
        <v>1000000</v>
      </c>
      <c r="H567" s="301">
        <v>1000000</v>
      </c>
      <c r="I567" s="301">
        <v>980000</v>
      </c>
      <c r="J567" s="302">
        <v>98</v>
      </c>
      <c r="K567" s="302">
        <v>98</v>
      </c>
    </row>
    <row r="568" spans="1:11" ht="45.75" customHeight="1" x14ac:dyDescent="0.25">
      <c r="A568" s="299" t="s">
        <v>247</v>
      </c>
      <c r="B568" s="300" t="s">
        <v>208</v>
      </c>
      <c r="C568" s="300" t="s">
        <v>1173</v>
      </c>
      <c r="D568" s="300" t="s">
        <v>1184</v>
      </c>
      <c r="E568" s="300" t="s">
        <v>1590</v>
      </c>
      <c r="F568" s="300" t="s">
        <v>248</v>
      </c>
      <c r="G568" s="301">
        <v>1000000</v>
      </c>
      <c r="H568" s="301">
        <v>1000000</v>
      </c>
      <c r="I568" s="301">
        <v>980000</v>
      </c>
      <c r="J568" s="302">
        <v>98</v>
      </c>
      <c r="K568" s="302">
        <v>98</v>
      </c>
    </row>
    <row r="569" spans="1:11" ht="102" customHeight="1" x14ac:dyDescent="0.25">
      <c r="A569" s="299" t="s">
        <v>1591</v>
      </c>
      <c r="B569" s="300" t="s">
        <v>208</v>
      </c>
      <c r="C569" s="300" t="s">
        <v>1173</v>
      </c>
      <c r="D569" s="300" t="s">
        <v>1184</v>
      </c>
      <c r="E569" s="300" t="s">
        <v>1592</v>
      </c>
      <c r="F569" s="300"/>
      <c r="G569" s="301">
        <v>1350000</v>
      </c>
      <c r="H569" s="301">
        <v>1450000</v>
      </c>
      <c r="I569" s="301">
        <v>263500</v>
      </c>
      <c r="J569" s="302">
        <v>19.518518518518519</v>
      </c>
      <c r="K569" s="302">
        <v>18.172413793103448</v>
      </c>
    </row>
    <row r="570" spans="1:11" ht="45.75" customHeight="1" x14ac:dyDescent="0.25">
      <c r="A570" s="299" t="s">
        <v>1028</v>
      </c>
      <c r="B570" s="300" t="s">
        <v>208</v>
      </c>
      <c r="C570" s="300" t="s">
        <v>1173</v>
      </c>
      <c r="D570" s="300" t="s">
        <v>1184</v>
      </c>
      <c r="E570" s="300" t="s">
        <v>1593</v>
      </c>
      <c r="F570" s="300"/>
      <c r="G570" s="301">
        <v>1350000</v>
      </c>
      <c r="H570" s="301">
        <v>1450000</v>
      </c>
      <c r="I570" s="301">
        <v>263500</v>
      </c>
      <c r="J570" s="302">
        <v>19.518518518518519</v>
      </c>
      <c r="K570" s="302">
        <v>18.172413793103448</v>
      </c>
    </row>
    <row r="571" spans="1:11" ht="45.75" customHeight="1" x14ac:dyDescent="0.25">
      <c r="A571" s="299" t="s">
        <v>245</v>
      </c>
      <c r="B571" s="300" t="s">
        <v>208</v>
      </c>
      <c r="C571" s="300" t="s">
        <v>1173</v>
      </c>
      <c r="D571" s="300" t="s">
        <v>1184</v>
      </c>
      <c r="E571" s="300" t="s">
        <v>1593</v>
      </c>
      <c r="F571" s="300" t="s">
        <v>246</v>
      </c>
      <c r="G571" s="301">
        <v>1350000</v>
      </c>
      <c r="H571" s="301">
        <v>1450000</v>
      </c>
      <c r="I571" s="301">
        <v>263500</v>
      </c>
      <c r="J571" s="302">
        <v>19.518518518518519</v>
      </c>
      <c r="K571" s="302">
        <v>18.172413793103448</v>
      </c>
    </row>
    <row r="572" spans="1:11" ht="45.75" customHeight="1" x14ac:dyDescent="0.25">
      <c r="A572" s="299" t="s">
        <v>247</v>
      </c>
      <c r="B572" s="300" t="s">
        <v>208</v>
      </c>
      <c r="C572" s="300" t="s">
        <v>1173</v>
      </c>
      <c r="D572" s="300" t="s">
        <v>1184</v>
      </c>
      <c r="E572" s="300" t="s">
        <v>1593</v>
      </c>
      <c r="F572" s="300" t="s">
        <v>248</v>
      </c>
      <c r="G572" s="301">
        <v>1350000</v>
      </c>
      <c r="H572" s="301">
        <v>1450000</v>
      </c>
      <c r="I572" s="301">
        <v>263500</v>
      </c>
      <c r="J572" s="302">
        <v>19.518518518518519</v>
      </c>
      <c r="K572" s="302">
        <v>18.172413793103448</v>
      </c>
    </row>
    <row r="573" spans="1:11" ht="79.5" customHeight="1" x14ac:dyDescent="0.25">
      <c r="A573" s="299" t="s">
        <v>1594</v>
      </c>
      <c r="B573" s="300" t="s">
        <v>208</v>
      </c>
      <c r="C573" s="300" t="s">
        <v>1173</v>
      </c>
      <c r="D573" s="300" t="s">
        <v>1184</v>
      </c>
      <c r="E573" s="300" t="s">
        <v>1026</v>
      </c>
      <c r="F573" s="300"/>
      <c r="G573" s="301">
        <v>0</v>
      </c>
      <c r="H573" s="301">
        <v>0</v>
      </c>
      <c r="I573" s="301">
        <v>0</v>
      </c>
      <c r="J573" s="302">
        <v>0</v>
      </c>
      <c r="K573" s="302">
        <v>0</v>
      </c>
    </row>
    <row r="574" spans="1:11" ht="79.5" customHeight="1" x14ac:dyDescent="0.25">
      <c r="A574" s="299" t="s">
        <v>1595</v>
      </c>
      <c r="B574" s="300" t="s">
        <v>208</v>
      </c>
      <c r="C574" s="300" t="s">
        <v>1173</v>
      </c>
      <c r="D574" s="300" t="s">
        <v>1184</v>
      </c>
      <c r="E574" s="300" t="s">
        <v>1185</v>
      </c>
      <c r="F574" s="300"/>
      <c r="G574" s="301">
        <v>0</v>
      </c>
      <c r="H574" s="301">
        <v>0</v>
      </c>
      <c r="I574" s="301">
        <v>0</v>
      </c>
      <c r="J574" s="302">
        <v>0</v>
      </c>
      <c r="K574" s="302">
        <v>0</v>
      </c>
    </row>
    <row r="575" spans="1:11" ht="68.25" customHeight="1" x14ac:dyDescent="0.25">
      <c r="A575" s="299" t="s">
        <v>1186</v>
      </c>
      <c r="B575" s="300" t="s">
        <v>208</v>
      </c>
      <c r="C575" s="300" t="s">
        <v>1173</v>
      </c>
      <c r="D575" s="300" t="s">
        <v>1184</v>
      </c>
      <c r="E575" s="300" t="s">
        <v>1187</v>
      </c>
      <c r="F575" s="300"/>
      <c r="G575" s="301">
        <v>0</v>
      </c>
      <c r="H575" s="301">
        <v>0</v>
      </c>
      <c r="I575" s="301">
        <v>0</v>
      </c>
      <c r="J575" s="302">
        <v>0</v>
      </c>
      <c r="K575" s="302">
        <v>0</v>
      </c>
    </row>
    <row r="576" spans="1:11" ht="45.75" customHeight="1" x14ac:dyDescent="0.25">
      <c r="A576" s="299" t="s">
        <v>245</v>
      </c>
      <c r="B576" s="300" t="s">
        <v>208</v>
      </c>
      <c r="C576" s="300" t="s">
        <v>1173</v>
      </c>
      <c r="D576" s="300" t="s">
        <v>1184</v>
      </c>
      <c r="E576" s="300" t="s">
        <v>1187</v>
      </c>
      <c r="F576" s="300" t="s">
        <v>246</v>
      </c>
      <c r="G576" s="301">
        <v>0</v>
      </c>
      <c r="H576" s="301">
        <v>0</v>
      </c>
      <c r="I576" s="301">
        <v>0</v>
      </c>
      <c r="J576" s="302">
        <v>0</v>
      </c>
      <c r="K576" s="302">
        <v>0</v>
      </c>
    </row>
    <row r="577" spans="1:11" ht="45.75" customHeight="1" x14ac:dyDescent="0.25">
      <c r="A577" s="299" t="s">
        <v>247</v>
      </c>
      <c r="B577" s="300" t="s">
        <v>208</v>
      </c>
      <c r="C577" s="300" t="s">
        <v>1173</v>
      </c>
      <c r="D577" s="300" t="s">
        <v>1184</v>
      </c>
      <c r="E577" s="300" t="s">
        <v>1187</v>
      </c>
      <c r="F577" s="300" t="s">
        <v>248</v>
      </c>
      <c r="G577" s="301">
        <v>0</v>
      </c>
      <c r="H577" s="301">
        <v>0</v>
      </c>
      <c r="I577" s="301">
        <v>0</v>
      </c>
      <c r="J577" s="302">
        <v>0</v>
      </c>
      <c r="K577" s="302">
        <v>0</v>
      </c>
    </row>
    <row r="578" spans="1:11" ht="23.25" customHeight="1" x14ac:dyDescent="0.25">
      <c r="A578" s="299" t="s">
        <v>361</v>
      </c>
      <c r="B578" s="300" t="s">
        <v>208</v>
      </c>
      <c r="C578" s="300" t="s">
        <v>1173</v>
      </c>
      <c r="D578" s="300" t="s">
        <v>1184</v>
      </c>
      <c r="E578" s="300" t="s">
        <v>891</v>
      </c>
      <c r="F578" s="300"/>
      <c r="G578" s="301">
        <v>0</v>
      </c>
      <c r="H578" s="301">
        <v>0</v>
      </c>
      <c r="I578" s="301">
        <v>0</v>
      </c>
      <c r="J578" s="302">
        <v>0</v>
      </c>
      <c r="K578" s="302">
        <v>0</v>
      </c>
    </row>
    <row r="579" spans="1:11" ht="57" customHeight="1" x14ac:dyDescent="0.25">
      <c r="A579" s="299" t="s">
        <v>260</v>
      </c>
      <c r="B579" s="300" t="s">
        <v>208</v>
      </c>
      <c r="C579" s="300" t="s">
        <v>1173</v>
      </c>
      <c r="D579" s="300" t="s">
        <v>1184</v>
      </c>
      <c r="E579" s="300" t="s">
        <v>892</v>
      </c>
      <c r="F579" s="300"/>
      <c r="G579" s="301">
        <v>0</v>
      </c>
      <c r="H579" s="301">
        <v>0</v>
      </c>
      <c r="I579" s="301">
        <v>0</v>
      </c>
      <c r="J579" s="302">
        <v>0</v>
      </c>
      <c r="K579" s="302">
        <v>0</v>
      </c>
    </row>
    <row r="580" spans="1:11" ht="34.5" customHeight="1" x14ac:dyDescent="0.25">
      <c r="A580" s="299" t="s">
        <v>695</v>
      </c>
      <c r="B580" s="300" t="s">
        <v>208</v>
      </c>
      <c r="C580" s="300" t="s">
        <v>1173</v>
      </c>
      <c r="D580" s="300" t="s">
        <v>1184</v>
      </c>
      <c r="E580" s="300" t="s">
        <v>696</v>
      </c>
      <c r="F580" s="300"/>
      <c r="G580" s="301">
        <v>0</v>
      </c>
      <c r="H580" s="301">
        <v>0</v>
      </c>
      <c r="I580" s="301">
        <v>0</v>
      </c>
      <c r="J580" s="302">
        <v>0</v>
      </c>
      <c r="K580" s="302">
        <v>0</v>
      </c>
    </row>
    <row r="581" spans="1:11" ht="113.25" customHeight="1" x14ac:dyDescent="0.25">
      <c r="A581" s="299" t="s">
        <v>242</v>
      </c>
      <c r="B581" s="300" t="s">
        <v>208</v>
      </c>
      <c r="C581" s="300" t="s">
        <v>1173</v>
      </c>
      <c r="D581" s="300" t="s">
        <v>1184</v>
      </c>
      <c r="E581" s="300" t="s">
        <v>696</v>
      </c>
      <c r="F581" s="300" t="s">
        <v>218</v>
      </c>
      <c r="G581" s="301">
        <v>0</v>
      </c>
      <c r="H581" s="301">
        <v>0</v>
      </c>
      <c r="I581" s="301">
        <v>0</v>
      </c>
      <c r="J581" s="302">
        <v>0</v>
      </c>
      <c r="K581" s="302">
        <v>0</v>
      </c>
    </row>
    <row r="582" spans="1:11" ht="34.5" customHeight="1" x14ac:dyDescent="0.25">
      <c r="A582" s="299" t="s">
        <v>285</v>
      </c>
      <c r="B582" s="300" t="s">
        <v>208</v>
      </c>
      <c r="C582" s="300" t="s">
        <v>1173</v>
      </c>
      <c r="D582" s="300" t="s">
        <v>1184</v>
      </c>
      <c r="E582" s="300" t="s">
        <v>696</v>
      </c>
      <c r="F582" s="300" t="s">
        <v>286</v>
      </c>
      <c r="G582" s="301">
        <v>0</v>
      </c>
      <c r="H582" s="301">
        <v>0</v>
      </c>
      <c r="I582" s="301">
        <v>0</v>
      </c>
      <c r="J582" s="302">
        <v>0</v>
      </c>
      <c r="K582" s="302">
        <v>0</v>
      </c>
    </row>
    <row r="583" spans="1:11" ht="45.75" customHeight="1" x14ac:dyDescent="0.25">
      <c r="A583" s="299" t="s">
        <v>245</v>
      </c>
      <c r="B583" s="300" t="s">
        <v>208</v>
      </c>
      <c r="C583" s="300" t="s">
        <v>1173</v>
      </c>
      <c r="D583" s="300" t="s">
        <v>1184</v>
      </c>
      <c r="E583" s="300" t="s">
        <v>696</v>
      </c>
      <c r="F583" s="300" t="s">
        <v>246</v>
      </c>
      <c r="G583" s="301">
        <v>0</v>
      </c>
      <c r="H583" s="301">
        <v>0</v>
      </c>
      <c r="I583" s="301">
        <v>0</v>
      </c>
      <c r="J583" s="302">
        <v>0</v>
      </c>
      <c r="K583" s="302">
        <v>0</v>
      </c>
    </row>
    <row r="584" spans="1:11" ht="45.75" customHeight="1" x14ac:dyDescent="0.25">
      <c r="A584" s="299" t="s">
        <v>247</v>
      </c>
      <c r="B584" s="300" t="s">
        <v>208</v>
      </c>
      <c r="C584" s="300" t="s">
        <v>1173</v>
      </c>
      <c r="D584" s="300" t="s">
        <v>1184</v>
      </c>
      <c r="E584" s="300" t="s">
        <v>696</v>
      </c>
      <c r="F584" s="300" t="s">
        <v>248</v>
      </c>
      <c r="G584" s="301">
        <v>0</v>
      </c>
      <c r="H584" s="301">
        <v>0</v>
      </c>
      <c r="I584" s="301">
        <v>0</v>
      </c>
      <c r="J584" s="302">
        <v>0</v>
      </c>
      <c r="K584" s="302">
        <v>0</v>
      </c>
    </row>
    <row r="585" spans="1:11" ht="57" customHeight="1" x14ac:dyDescent="0.25">
      <c r="A585" s="299" t="s">
        <v>1322</v>
      </c>
      <c r="B585" s="300" t="s">
        <v>208</v>
      </c>
      <c r="C585" s="300" t="s">
        <v>1173</v>
      </c>
      <c r="D585" s="300" t="s">
        <v>1198</v>
      </c>
      <c r="E585" s="300"/>
      <c r="F585" s="300"/>
      <c r="G585" s="301">
        <v>31945700</v>
      </c>
      <c r="H585" s="301">
        <v>31845700</v>
      </c>
      <c r="I585" s="301">
        <v>31383312.920000002</v>
      </c>
      <c r="J585" s="302">
        <v>98.239553116694907</v>
      </c>
      <c r="K585" s="302">
        <v>98.548039201524858</v>
      </c>
    </row>
    <row r="586" spans="1:11" ht="57" customHeight="1" x14ac:dyDescent="0.25">
      <c r="A586" s="299" t="s">
        <v>890</v>
      </c>
      <c r="B586" s="300" t="s">
        <v>208</v>
      </c>
      <c r="C586" s="300" t="s">
        <v>1173</v>
      </c>
      <c r="D586" s="300" t="s">
        <v>1198</v>
      </c>
      <c r="E586" s="300" t="s">
        <v>385</v>
      </c>
      <c r="F586" s="300"/>
      <c r="G586" s="301">
        <v>31945700</v>
      </c>
      <c r="H586" s="301">
        <v>31845700</v>
      </c>
      <c r="I586" s="301">
        <v>31383312.920000002</v>
      </c>
      <c r="J586" s="302">
        <v>98.239553116694907</v>
      </c>
      <c r="K586" s="302">
        <v>98.548039201524858</v>
      </c>
    </row>
    <row r="587" spans="1:11" ht="45.75" customHeight="1" x14ac:dyDescent="0.25">
      <c r="A587" s="299" t="s">
        <v>1585</v>
      </c>
      <c r="B587" s="300" t="s">
        <v>208</v>
      </c>
      <c r="C587" s="300" t="s">
        <v>1173</v>
      </c>
      <c r="D587" s="300" t="s">
        <v>1198</v>
      </c>
      <c r="E587" s="300" t="s">
        <v>389</v>
      </c>
      <c r="F587" s="300"/>
      <c r="G587" s="301">
        <v>1298000</v>
      </c>
      <c r="H587" s="301">
        <v>1198000</v>
      </c>
      <c r="I587" s="301">
        <v>853763</v>
      </c>
      <c r="J587" s="302">
        <v>65.775269645608631</v>
      </c>
      <c r="K587" s="302">
        <v>71.265692821368958</v>
      </c>
    </row>
    <row r="588" spans="1:11" ht="34.5" customHeight="1" x14ac:dyDescent="0.25">
      <c r="A588" s="299" t="s">
        <v>1586</v>
      </c>
      <c r="B588" s="300" t="s">
        <v>208</v>
      </c>
      <c r="C588" s="300" t="s">
        <v>1173</v>
      </c>
      <c r="D588" s="300" t="s">
        <v>1198</v>
      </c>
      <c r="E588" s="300" t="s">
        <v>390</v>
      </c>
      <c r="F588" s="300"/>
      <c r="G588" s="301">
        <v>398000</v>
      </c>
      <c r="H588" s="301">
        <v>398000</v>
      </c>
      <c r="I588" s="301">
        <v>339021</v>
      </c>
      <c r="J588" s="302">
        <v>85.181155778894464</v>
      </c>
      <c r="K588" s="302">
        <v>85.181155778894464</v>
      </c>
    </row>
    <row r="589" spans="1:11" ht="23.25" customHeight="1" x14ac:dyDescent="0.25">
      <c r="A589" s="299" t="s">
        <v>1596</v>
      </c>
      <c r="B589" s="300" t="s">
        <v>208</v>
      </c>
      <c r="C589" s="300" t="s">
        <v>1173</v>
      </c>
      <c r="D589" s="300" t="s">
        <v>1198</v>
      </c>
      <c r="E589" s="300" t="s">
        <v>1597</v>
      </c>
      <c r="F589" s="300"/>
      <c r="G589" s="301">
        <v>398000</v>
      </c>
      <c r="H589" s="301">
        <v>398000</v>
      </c>
      <c r="I589" s="301">
        <v>339021</v>
      </c>
      <c r="J589" s="302">
        <v>85.181155778894464</v>
      </c>
      <c r="K589" s="302">
        <v>85.181155778894464</v>
      </c>
    </row>
    <row r="590" spans="1:11" ht="45.75" customHeight="1" x14ac:dyDescent="0.25">
      <c r="A590" s="299" t="s">
        <v>245</v>
      </c>
      <c r="B590" s="300" t="s">
        <v>208</v>
      </c>
      <c r="C590" s="300" t="s">
        <v>1173</v>
      </c>
      <c r="D590" s="300" t="s">
        <v>1198</v>
      </c>
      <c r="E590" s="300" t="s">
        <v>1597</v>
      </c>
      <c r="F590" s="300" t="s">
        <v>246</v>
      </c>
      <c r="G590" s="301">
        <v>398000</v>
      </c>
      <c r="H590" s="301">
        <v>398000</v>
      </c>
      <c r="I590" s="301">
        <v>339021</v>
      </c>
      <c r="J590" s="302">
        <v>85.181155778894464</v>
      </c>
      <c r="K590" s="302">
        <v>85.181155778894464</v>
      </c>
    </row>
    <row r="591" spans="1:11" ht="45.75" customHeight="1" x14ac:dyDescent="0.25">
      <c r="A591" s="299" t="s">
        <v>247</v>
      </c>
      <c r="B591" s="300" t="s">
        <v>208</v>
      </c>
      <c r="C591" s="300" t="s">
        <v>1173</v>
      </c>
      <c r="D591" s="300" t="s">
        <v>1198</v>
      </c>
      <c r="E591" s="300" t="s">
        <v>1597</v>
      </c>
      <c r="F591" s="300" t="s">
        <v>248</v>
      </c>
      <c r="G591" s="301">
        <v>398000</v>
      </c>
      <c r="H591" s="301">
        <v>398000</v>
      </c>
      <c r="I591" s="301">
        <v>339021</v>
      </c>
      <c r="J591" s="302">
        <v>85.181155778894464</v>
      </c>
      <c r="K591" s="302">
        <v>85.181155778894464</v>
      </c>
    </row>
    <row r="592" spans="1:11" ht="79.5" customHeight="1" x14ac:dyDescent="0.25">
      <c r="A592" s="299" t="s">
        <v>1598</v>
      </c>
      <c r="B592" s="300" t="s">
        <v>208</v>
      </c>
      <c r="C592" s="300" t="s">
        <v>1173</v>
      </c>
      <c r="D592" s="300" t="s">
        <v>1198</v>
      </c>
      <c r="E592" s="300" t="s">
        <v>391</v>
      </c>
      <c r="F592" s="300"/>
      <c r="G592" s="301">
        <v>300000</v>
      </c>
      <c r="H592" s="301">
        <v>300000</v>
      </c>
      <c r="I592" s="301">
        <v>231089</v>
      </c>
      <c r="J592" s="302">
        <v>77.029666666666657</v>
      </c>
      <c r="K592" s="302">
        <v>77.029666666666657</v>
      </c>
    </row>
    <row r="593" spans="1:11" ht="45.75" customHeight="1" x14ac:dyDescent="0.25">
      <c r="A593" s="299" t="s">
        <v>691</v>
      </c>
      <c r="B593" s="300" t="s">
        <v>208</v>
      </c>
      <c r="C593" s="300" t="s">
        <v>1173</v>
      </c>
      <c r="D593" s="300" t="s">
        <v>1198</v>
      </c>
      <c r="E593" s="300" t="s">
        <v>1599</v>
      </c>
      <c r="F593" s="300"/>
      <c r="G593" s="301">
        <v>300000</v>
      </c>
      <c r="H593" s="301">
        <v>300000</v>
      </c>
      <c r="I593" s="301">
        <v>231089</v>
      </c>
      <c r="J593" s="302">
        <v>77.029666666666657</v>
      </c>
      <c r="K593" s="302">
        <v>77.029666666666657</v>
      </c>
    </row>
    <row r="594" spans="1:11" ht="45.75" customHeight="1" x14ac:dyDescent="0.25">
      <c r="A594" s="299" t="s">
        <v>245</v>
      </c>
      <c r="B594" s="300" t="s">
        <v>208</v>
      </c>
      <c r="C594" s="300" t="s">
        <v>1173</v>
      </c>
      <c r="D594" s="300" t="s">
        <v>1198</v>
      </c>
      <c r="E594" s="300" t="s">
        <v>1599</v>
      </c>
      <c r="F594" s="300" t="s">
        <v>246</v>
      </c>
      <c r="G594" s="301">
        <v>300000</v>
      </c>
      <c r="H594" s="301">
        <v>300000</v>
      </c>
      <c r="I594" s="301">
        <v>231089</v>
      </c>
      <c r="J594" s="302">
        <v>77.029666666666657</v>
      </c>
      <c r="K594" s="302">
        <v>77.029666666666657</v>
      </c>
    </row>
    <row r="595" spans="1:11" ht="45.75" customHeight="1" x14ac:dyDescent="0.25">
      <c r="A595" s="299" t="s">
        <v>247</v>
      </c>
      <c r="B595" s="300" t="s">
        <v>208</v>
      </c>
      <c r="C595" s="300" t="s">
        <v>1173</v>
      </c>
      <c r="D595" s="300" t="s">
        <v>1198</v>
      </c>
      <c r="E595" s="300" t="s">
        <v>1599</v>
      </c>
      <c r="F595" s="300" t="s">
        <v>248</v>
      </c>
      <c r="G595" s="301">
        <v>300000</v>
      </c>
      <c r="H595" s="301">
        <v>300000</v>
      </c>
      <c r="I595" s="301">
        <v>231089</v>
      </c>
      <c r="J595" s="302">
        <v>77.029666666666657</v>
      </c>
      <c r="K595" s="302">
        <v>77.029666666666657</v>
      </c>
    </row>
    <row r="596" spans="1:11" ht="113.25" customHeight="1" x14ac:dyDescent="0.25">
      <c r="A596" s="299" t="s">
        <v>1600</v>
      </c>
      <c r="B596" s="300" t="s">
        <v>208</v>
      </c>
      <c r="C596" s="300" t="s">
        <v>1173</v>
      </c>
      <c r="D596" s="300" t="s">
        <v>1198</v>
      </c>
      <c r="E596" s="300" t="s">
        <v>1601</v>
      </c>
      <c r="F596" s="300"/>
      <c r="G596" s="301">
        <v>600000</v>
      </c>
      <c r="H596" s="301">
        <v>500000</v>
      </c>
      <c r="I596" s="301">
        <v>283653</v>
      </c>
      <c r="J596" s="302">
        <v>47.275500000000001</v>
      </c>
      <c r="K596" s="302">
        <v>56.730599999999995</v>
      </c>
    </row>
    <row r="597" spans="1:11" ht="45.75" customHeight="1" x14ac:dyDescent="0.25">
      <c r="A597" s="299" t="s">
        <v>691</v>
      </c>
      <c r="B597" s="300" t="s">
        <v>208</v>
      </c>
      <c r="C597" s="300" t="s">
        <v>1173</v>
      </c>
      <c r="D597" s="300" t="s">
        <v>1198</v>
      </c>
      <c r="E597" s="300" t="s">
        <v>1602</v>
      </c>
      <c r="F597" s="300"/>
      <c r="G597" s="301">
        <v>600000</v>
      </c>
      <c r="H597" s="301">
        <v>500000</v>
      </c>
      <c r="I597" s="301">
        <v>283653</v>
      </c>
      <c r="J597" s="302">
        <v>47.275500000000001</v>
      </c>
      <c r="K597" s="302">
        <v>56.730599999999995</v>
      </c>
    </row>
    <row r="598" spans="1:11" ht="45.75" customHeight="1" x14ac:dyDescent="0.25">
      <c r="A598" s="299" t="s">
        <v>245</v>
      </c>
      <c r="B598" s="300" t="s">
        <v>208</v>
      </c>
      <c r="C598" s="300" t="s">
        <v>1173</v>
      </c>
      <c r="D598" s="300" t="s">
        <v>1198</v>
      </c>
      <c r="E598" s="300" t="s">
        <v>1602</v>
      </c>
      <c r="F598" s="300" t="s">
        <v>246</v>
      </c>
      <c r="G598" s="301">
        <v>600000</v>
      </c>
      <c r="H598" s="301">
        <v>500000</v>
      </c>
      <c r="I598" s="301">
        <v>283653</v>
      </c>
      <c r="J598" s="302">
        <v>47.275500000000001</v>
      </c>
      <c r="K598" s="302">
        <v>56.730599999999995</v>
      </c>
    </row>
    <row r="599" spans="1:11" ht="45.75" customHeight="1" x14ac:dyDescent="0.25">
      <c r="A599" s="299" t="s">
        <v>247</v>
      </c>
      <c r="B599" s="300" t="s">
        <v>208</v>
      </c>
      <c r="C599" s="300" t="s">
        <v>1173</v>
      </c>
      <c r="D599" s="300" t="s">
        <v>1198</v>
      </c>
      <c r="E599" s="300" t="s">
        <v>1602</v>
      </c>
      <c r="F599" s="300" t="s">
        <v>248</v>
      </c>
      <c r="G599" s="301">
        <v>600000</v>
      </c>
      <c r="H599" s="301">
        <v>500000</v>
      </c>
      <c r="I599" s="301">
        <v>283653</v>
      </c>
      <c r="J599" s="302">
        <v>47.275500000000001</v>
      </c>
      <c r="K599" s="302">
        <v>56.730599999999995</v>
      </c>
    </row>
    <row r="600" spans="1:11" ht="79.5" customHeight="1" x14ac:dyDescent="0.25">
      <c r="A600" s="299" t="s">
        <v>1594</v>
      </c>
      <c r="B600" s="300" t="s">
        <v>208</v>
      </c>
      <c r="C600" s="300" t="s">
        <v>1173</v>
      </c>
      <c r="D600" s="300" t="s">
        <v>1198</v>
      </c>
      <c r="E600" s="300" t="s">
        <v>1026</v>
      </c>
      <c r="F600" s="300"/>
      <c r="G600" s="301">
        <v>500000</v>
      </c>
      <c r="H600" s="301">
        <v>500000</v>
      </c>
      <c r="I600" s="301">
        <v>433440</v>
      </c>
      <c r="J600" s="302">
        <v>86.688000000000002</v>
      </c>
      <c r="K600" s="302">
        <v>86.688000000000002</v>
      </c>
    </row>
    <row r="601" spans="1:11" ht="79.5" customHeight="1" x14ac:dyDescent="0.25">
      <c r="A601" s="299" t="s">
        <v>1595</v>
      </c>
      <c r="B601" s="300" t="s">
        <v>208</v>
      </c>
      <c r="C601" s="300" t="s">
        <v>1173</v>
      </c>
      <c r="D601" s="300" t="s">
        <v>1198</v>
      </c>
      <c r="E601" s="300" t="s">
        <v>1185</v>
      </c>
      <c r="F601" s="300"/>
      <c r="G601" s="301">
        <v>500000</v>
      </c>
      <c r="H601" s="301">
        <v>500000</v>
      </c>
      <c r="I601" s="301">
        <v>433440</v>
      </c>
      <c r="J601" s="302">
        <v>86.688000000000002</v>
      </c>
      <c r="K601" s="302">
        <v>86.688000000000002</v>
      </c>
    </row>
    <row r="602" spans="1:11" ht="57" customHeight="1" x14ac:dyDescent="0.25">
      <c r="A602" s="299" t="s">
        <v>1029</v>
      </c>
      <c r="B602" s="300" t="s">
        <v>208</v>
      </c>
      <c r="C602" s="300" t="s">
        <v>1173</v>
      </c>
      <c r="D602" s="300" t="s">
        <v>1198</v>
      </c>
      <c r="E602" s="300" t="s">
        <v>1603</v>
      </c>
      <c r="F602" s="300"/>
      <c r="G602" s="301">
        <v>500000</v>
      </c>
      <c r="H602" s="301">
        <v>500000</v>
      </c>
      <c r="I602" s="301">
        <v>433440</v>
      </c>
      <c r="J602" s="302">
        <v>86.688000000000002</v>
      </c>
      <c r="K602" s="302">
        <v>86.688000000000002</v>
      </c>
    </row>
    <row r="603" spans="1:11" ht="45.75" customHeight="1" x14ac:dyDescent="0.25">
      <c r="A603" s="299" t="s">
        <v>245</v>
      </c>
      <c r="B603" s="300" t="s">
        <v>208</v>
      </c>
      <c r="C603" s="300" t="s">
        <v>1173</v>
      </c>
      <c r="D603" s="300" t="s">
        <v>1198</v>
      </c>
      <c r="E603" s="300" t="s">
        <v>1603</v>
      </c>
      <c r="F603" s="300" t="s">
        <v>246</v>
      </c>
      <c r="G603" s="301">
        <v>500000</v>
      </c>
      <c r="H603" s="301">
        <v>500000</v>
      </c>
      <c r="I603" s="301">
        <v>433440</v>
      </c>
      <c r="J603" s="302">
        <v>86.688000000000002</v>
      </c>
      <c r="K603" s="302">
        <v>86.688000000000002</v>
      </c>
    </row>
    <row r="604" spans="1:11" ht="45.75" customHeight="1" x14ac:dyDescent="0.25">
      <c r="A604" s="299" t="s">
        <v>247</v>
      </c>
      <c r="B604" s="300" t="s">
        <v>208</v>
      </c>
      <c r="C604" s="300" t="s">
        <v>1173</v>
      </c>
      <c r="D604" s="300" t="s">
        <v>1198</v>
      </c>
      <c r="E604" s="300" t="s">
        <v>1603</v>
      </c>
      <c r="F604" s="300" t="s">
        <v>248</v>
      </c>
      <c r="G604" s="301">
        <v>500000</v>
      </c>
      <c r="H604" s="301">
        <v>500000</v>
      </c>
      <c r="I604" s="301">
        <v>433440</v>
      </c>
      <c r="J604" s="302">
        <v>86.688000000000002</v>
      </c>
      <c r="K604" s="302">
        <v>86.688000000000002</v>
      </c>
    </row>
    <row r="605" spans="1:11" ht="23.25" customHeight="1" x14ac:dyDescent="0.25">
      <c r="A605" s="299" t="s">
        <v>361</v>
      </c>
      <c r="B605" s="300" t="s">
        <v>208</v>
      </c>
      <c r="C605" s="300" t="s">
        <v>1173</v>
      </c>
      <c r="D605" s="300" t="s">
        <v>1198</v>
      </c>
      <c r="E605" s="300" t="s">
        <v>891</v>
      </c>
      <c r="F605" s="300"/>
      <c r="G605" s="301">
        <v>30147700</v>
      </c>
      <c r="H605" s="301">
        <v>30147700</v>
      </c>
      <c r="I605" s="301">
        <v>30096109.920000002</v>
      </c>
      <c r="J605" s="302">
        <v>99.828875569280584</v>
      </c>
      <c r="K605" s="302">
        <v>99.828875569280584</v>
      </c>
    </row>
    <row r="606" spans="1:11" ht="57" customHeight="1" x14ac:dyDescent="0.25">
      <c r="A606" s="299" t="s">
        <v>260</v>
      </c>
      <c r="B606" s="300" t="s">
        <v>208</v>
      </c>
      <c r="C606" s="300" t="s">
        <v>1173</v>
      </c>
      <c r="D606" s="300" t="s">
        <v>1198</v>
      </c>
      <c r="E606" s="300" t="s">
        <v>892</v>
      </c>
      <c r="F606" s="300"/>
      <c r="G606" s="301">
        <v>30147700</v>
      </c>
      <c r="H606" s="301">
        <v>30147700</v>
      </c>
      <c r="I606" s="301">
        <v>30096109.920000002</v>
      </c>
      <c r="J606" s="302">
        <v>99.828875569280584</v>
      </c>
      <c r="K606" s="302">
        <v>99.828875569280584</v>
      </c>
    </row>
    <row r="607" spans="1:11" ht="34.5" customHeight="1" x14ac:dyDescent="0.25">
      <c r="A607" s="299" t="s">
        <v>695</v>
      </c>
      <c r="B607" s="300" t="s">
        <v>208</v>
      </c>
      <c r="C607" s="300" t="s">
        <v>1173</v>
      </c>
      <c r="D607" s="300" t="s">
        <v>1198</v>
      </c>
      <c r="E607" s="300" t="s">
        <v>696</v>
      </c>
      <c r="F607" s="300"/>
      <c r="G607" s="301">
        <v>30147700</v>
      </c>
      <c r="H607" s="301">
        <v>30147700</v>
      </c>
      <c r="I607" s="301">
        <v>30096109.920000002</v>
      </c>
      <c r="J607" s="302">
        <v>99.828875569280584</v>
      </c>
      <c r="K607" s="302">
        <v>99.828875569280584</v>
      </c>
    </row>
    <row r="608" spans="1:11" ht="113.25" customHeight="1" x14ac:dyDescent="0.25">
      <c r="A608" s="299" t="s">
        <v>242</v>
      </c>
      <c r="B608" s="300" t="s">
        <v>208</v>
      </c>
      <c r="C608" s="300" t="s">
        <v>1173</v>
      </c>
      <c r="D608" s="300" t="s">
        <v>1198</v>
      </c>
      <c r="E608" s="300" t="s">
        <v>696</v>
      </c>
      <c r="F608" s="300" t="s">
        <v>218</v>
      </c>
      <c r="G608" s="301">
        <v>30145700</v>
      </c>
      <c r="H608" s="301">
        <v>30142700</v>
      </c>
      <c r="I608" s="301">
        <v>30091409.98</v>
      </c>
      <c r="J608" s="302">
        <v>99.819907913898163</v>
      </c>
      <c r="K608" s="302">
        <v>99.829842648468784</v>
      </c>
    </row>
    <row r="609" spans="1:11" ht="34.5" customHeight="1" x14ac:dyDescent="0.25">
      <c r="A609" s="299" t="s">
        <v>285</v>
      </c>
      <c r="B609" s="300" t="s">
        <v>208</v>
      </c>
      <c r="C609" s="300" t="s">
        <v>1173</v>
      </c>
      <c r="D609" s="300" t="s">
        <v>1198</v>
      </c>
      <c r="E609" s="300" t="s">
        <v>696</v>
      </c>
      <c r="F609" s="300" t="s">
        <v>286</v>
      </c>
      <c r="G609" s="301">
        <v>30145700</v>
      </c>
      <c r="H609" s="301">
        <v>30142700</v>
      </c>
      <c r="I609" s="301">
        <v>30091409.98</v>
      </c>
      <c r="J609" s="302">
        <v>99.819907913898163</v>
      </c>
      <c r="K609" s="302">
        <v>99.829842648468784</v>
      </c>
    </row>
    <row r="610" spans="1:11" ht="23.25" customHeight="1" x14ac:dyDescent="0.25">
      <c r="A610" s="299" t="s">
        <v>249</v>
      </c>
      <c r="B610" s="300" t="s">
        <v>208</v>
      </c>
      <c r="C610" s="300" t="s">
        <v>1173</v>
      </c>
      <c r="D610" s="300" t="s">
        <v>1198</v>
      </c>
      <c r="E610" s="300" t="s">
        <v>696</v>
      </c>
      <c r="F610" s="300" t="s">
        <v>250</v>
      </c>
      <c r="G610" s="301">
        <v>2000</v>
      </c>
      <c r="H610" s="301">
        <v>5000</v>
      </c>
      <c r="I610" s="301">
        <v>4699.9399999999996</v>
      </c>
      <c r="J610" s="302">
        <v>234.99699999999999</v>
      </c>
      <c r="K610" s="302">
        <v>93.998799999999989</v>
      </c>
    </row>
    <row r="611" spans="1:11" ht="23.25" customHeight="1" x14ac:dyDescent="0.25">
      <c r="A611" s="299" t="s">
        <v>251</v>
      </c>
      <c r="B611" s="300" t="s">
        <v>208</v>
      </c>
      <c r="C611" s="300" t="s">
        <v>1173</v>
      </c>
      <c r="D611" s="300" t="s">
        <v>1198</v>
      </c>
      <c r="E611" s="300" t="s">
        <v>696</v>
      </c>
      <c r="F611" s="300" t="s">
        <v>252</v>
      </c>
      <c r="G611" s="301">
        <v>2000</v>
      </c>
      <c r="H611" s="301">
        <v>5000</v>
      </c>
      <c r="I611" s="301">
        <v>4699.9399999999996</v>
      </c>
      <c r="J611" s="302">
        <v>234.99699999999999</v>
      </c>
      <c r="K611" s="302">
        <v>93.998799999999989</v>
      </c>
    </row>
    <row r="612" spans="1:11" ht="135.75" customHeight="1" x14ac:dyDescent="0.25">
      <c r="A612" s="299" t="s">
        <v>1323</v>
      </c>
      <c r="B612" s="300" t="s">
        <v>208</v>
      </c>
      <c r="C612" s="300" t="s">
        <v>1173</v>
      </c>
      <c r="D612" s="300" t="s">
        <v>1198</v>
      </c>
      <c r="E612" s="300" t="s">
        <v>1324</v>
      </c>
      <c r="F612" s="300"/>
      <c r="G612" s="301">
        <v>0</v>
      </c>
      <c r="H612" s="301">
        <v>0</v>
      </c>
      <c r="I612" s="301">
        <v>0</v>
      </c>
      <c r="J612" s="302">
        <v>0</v>
      </c>
      <c r="K612" s="302">
        <v>0</v>
      </c>
    </row>
    <row r="613" spans="1:11" ht="147" customHeight="1" x14ac:dyDescent="0.25">
      <c r="A613" s="299" t="s">
        <v>1325</v>
      </c>
      <c r="B613" s="300" t="s">
        <v>208</v>
      </c>
      <c r="C613" s="300" t="s">
        <v>1173</v>
      </c>
      <c r="D613" s="300" t="s">
        <v>1198</v>
      </c>
      <c r="E613" s="300" t="s">
        <v>1326</v>
      </c>
      <c r="F613" s="300"/>
      <c r="G613" s="301">
        <v>0</v>
      </c>
      <c r="H613" s="301">
        <v>0</v>
      </c>
      <c r="I613" s="301">
        <v>0</v>
      </c>
      <c r="J613" s="302">
        <v>0</v>
      </c>
      <c r="K613" s="302">
        <v>0</v>
      </c>
    </row>
    <row r="614" spans="1:11" ht="113.25" customHeight="1" x14ac:dyDescent="0.25">
      <c r="A614" s="299" t="s">
        <v>242</v>
      </c>
      <c r="B614" s="300" t="s">
        <v>208</v>
      </c>
      <c r="C614" s="300" t="s">
        <v>1173</v>
      </c>
      <c r="D614" s="300" t="s">
        <v>1198</v>
      </c>
      <c r="E614" s="300" t="s">
        <v>1326</v>
      </c>
      <c r="F614" s="300" t="s">
        <v>218</v>
      </c>
      <c r="G614" s="301">
        <v>0</v>
      </c>
      <c r="H614" s="301">
        <v>0</v>
      </c>
      <c r="I614" s="301">
        <v>0</v>
      </c>
      <c r="J614" s="302">
        <v>0</v>
      </c>
      <c r="K614" s="302">
        <v>0</v>
      </c>
    </row>
    <row r="615" spans="1:11" ht="34.5" customHeight="1" x14ac:dyDescent="0.25">
      <c r="A615" s="299" t="s">
        <v>285</v>
      </c>
      <c r="B615" s="300" t="s">
        <v>208</v>
      </c>
      <c r="C615" s="300" t="s">
        <v>1173</v>
      </c>
      <c r="D615" s="300" t="s">
        <v>1198</v>
      </c>
      <c r="E615" s="300" t="s">
        <v>1326</v>
      </c>
      <c r="F615" s="300" t="s">
        <v>286</v>
      </c>
      <c r="G615" s="301">
        <v>0</v>
      </c>
      <c r="H615" s="301">
        <v>0</v>
      </c>
      <c r="I615" s="301">
        <v>0</v>
      </c>
      <c r="J615" s="302">
        <v>0</v>
      </c>
      <c r="K615" s="302">
        <v>0</v>
      </c>
    </row>
    <row r="616" spans="1:11" ht="45.75" customHeight="1" x14ac:dyDescent="0.25">
      <c r="A616" s="299" t="s">
        <v>298</v>
      </c>
      <c r="B616" s="300" t="s">
        <v>208</v>
      </c>
      <c r="C616" s="300" t="s">
        <v>1173</v>
      </c>
      <c r="D616" s="300" t="s">
        <v>1188</v>
      </c>
      <c r="E616" s="300"/>
      <c r="F616" s="300"/>
      <c r="G616" s="301">
        <v>63568600</v>
      </c>
      <c r="H616" s="301">
        <v>56038225</v>
      </c>
      <c r="I616" s="301">
        <v>54459276.520000003</v>
      </c>
      <c r="J616" s="302">
        <v>85.670089509600658</v>
      </c>
      <c r="K616" s="302">
        <v>97.182372425250804</v>
      </c>
    </row>
    <row r="617" spans="1:11" ht="57" customHeight="1" x14ac:dyDescent="0.25">
      <c r="A617" s="299" t="s">
        <v>890</v>
      </c>
      <c r="B617" s="300" t="s">
        <v>208</v>
      </c>
      <c r="C617" s="300" t="s">
        <v>1173</v>
      </c>
      <c r="D617" s="300" t="s">
        <v>1188</v>
      </c>
      <c r="E617" s="300" t="s">
        <v>385</v>
      </c>
      <c r="F617" s="300"/>
      <c r="G617" s="301">
        <v>63568600</v>
      </c>
      <c r="H617" s="301">
        <v>56038225</v>
      </c>
      <c r="I617" s="301">
        <v>54459276.520000003</v>
      </c>
      <c r="J617" s="302">
        <v>85.670089509600658</v>
      </c>
      <c r="K617" s="302">
        <v>97.182372425250804</v>
      </c>
    </row>
    <row r="618" spans="1:11" ht="34.5" customHeight="1" x14ac:dyDescent="0.25">
      <c r="A618" s="299" t="s">
        <v>893</v>
      </c>
      <c r="B618" s="300" t="s">
        <v>208</v>
      </c>
      <c r="C618" s="300" t="s">
        <v>1173</v>
      </c>
      <c r="D618" s="300" t="s">
        <v>1188</v>
      </c>
      <c r="E618" s="300" t="s">
        <v>386</v>
      </c>
      <c r="F618" s="300"/>
      <c r="G618" s="301">
        <v>60418600</v>
      </c>
      <c r="H618" s="301">
        <v>52888225</v>
      </c>
      <c r="I618" s="301">
        <v>51810192.380000003</v>
      </c>
      <c r="J618" s="302">
        <v>85.752057114861984</v>
      </c>
      <c r="K618" s="302">
        <v>97.961677443325058</v>
      </c>
    </row>
    <row r="619" spans="1:11" ht="102" customHeight="1" x14ac:dyDescent="0.25">
      <c r="A619" s="299" t="s">
        <v>1604</v>
      </c>
      <c r="B619" s="300" t="s">
        <v>208</v>
      </c>
      <c r="C619" s="300" t="s">
        <v>1173</v>
      </c>
      <c r="D619" s="300" t="s">
        <v>1188</v>
      </c>
      <c r="E619" s="300" t="s">
        <v>387</v>
      </c>
      <c r="F619" s="300"/>
      <c r="G619" s="301">
        <v>1680000</v>
      </c>
      <c r="H619" s="301">
        <v>1680000</v>
      </c>
      <c r="I619" s="301">
        <v>1592000</v>
      </c>
      <c r="J619" s="302">
        <v>94.761904761904759</v>
      </c>
      <c r="K619" s="302">
        <v>94.761904761904759</v>
      </c>
    </row>
    <row r="620" spans="1:11" ht="79.5" customHeight="1" x14ac:dyDescent="0.25">
      <c r="A620" s="299" t="s">
        <v>1605</v>
      </c>
      <c r="B620" s="300" t="s">
        <v>208</v>
      </c>
      <c r="C620" s="300" t="s">
        <v>1173</v>
      </c>
      <c r="D620" s="300" t="s">
        <v>1188</v>
      </c>
      <c r="E620" s="300" t="s">
        <v>1606</v>
      </c>
      <c r="F620" s="300"/>
      <c r="G620" s="301">
        <v>40000</v>
      </c>
      <c r="H620" s="301">
        <v>40000</v>
      </c>
      <c r="I620" s="301">
        <v>0</v>
      </c>
      <c r="J620" s="302">
        <v>0</v>
      </c>
      <c r="K620" s="302">
        <v>0</v>
      </c>
    </row>
    <row r="621" spans="1:11" ht="45.75" customHeight="1" x14ac:dyDescent="0.25">
      <c r="A621" s="299" t="s">
        <v>245</v>
      </c>
      <c r="B621" s="300" t="s">
        <v>208</v>
      </c>
      <c r="C621" s="300" t="s">
        <v>1173</v>
      </c>
      <c r="D621" s="300" t="s">
        <v>1188</v>
      </c>
      <c r="E621" s="300" t="s">
        <v>1606</v>
      </c>
      <c r="F621" s="300" t="s">
        <v>246</v>
      </c>
      <c r="G621" s="301">
        <v>40000</v>
      </c>
      <c r="H621" s="301">
        <v>40000</v>
      </c>
      <c r="I621" s="301">
        <v>0</v>
      </c>
      <c r="J621" s="302">
        <v>0</v>
      </c>
      <c r="K621" s="302">
        <v>0</v>
      </c>
    </row>
    <row r="622" spans="1:11" ht="45.75" customHeight="1" x14ac:dyDescent="0.25">
      <c r="A622" s="299" t="s">
        <v>247</v>
      </c>
      <c r="B622" s="300" t="s">
        <v>208</v>
      </c>
      <c r="C622" s="300" t="s">
        <v>1173</v>
      </c>
      <c r="D622" s="300" t="s">
        <v>1188</v>
      </c>
      <c r="E622" s="300" t="s">
        <v>1606</v>
      </c>
      <c r="F622" s="300" t="s">
        <v>248</v>
      </c>
      <c r="G622" s="301">
        <v>40000</v>
      </c>
      <c r="H622" s="301">
        <v>40000</v>
      </c>
      <c r="I622" s="301">
        <v>0</v>
      </c>
      <c r="J622" s="302">
        <v>0</v>
      </c>
      <c r="K622" s="302">
        <v>0</v>
      </c>
    </row>
    <row r="623" spans="1:11" ht="79.5" customHeight="1" x14ac:dyDescent="0.25">
      <c r="A623" s="299" t="s">
        <v>1607</v>
      </c>
      <c r="B623" s="300" t="s">
        <v>208</v>
      </c>
      <c r="C623" s="300" t="s">
        <v>1173</v>
      </c>
      <c r="D623" s="300" t="s">
        <v>1188</v>
      </c>
      <c r="E623" s="300" t="s">
        <v>1608</v>
      </c>
      <c r="F623" s="300"/>
      <c r="G623" s="301">
        <v>40000</v>
      </c>
      <c r="H623" s="301">
        <v>40000</v>
      </c>
      <c r="I623" s="301">
        <v>0</v>
      </c>
      <c r="J623" s="302">
        <v>0</v>
      </c>
      <c r="K623" s="302">
        <v>0</v>
      </c>
    </row>
    <row r="624" spans="1:11" ht="45.75" customHeight="1" x14ac:dyDescent="0.25">
      <c r="A624" s="299" t="s">
        <v>245</v>
      </c>
      <c r="B624" s="300" t="s">
        <v>208</v>
      </c>
      <c r="C624" s="300" t="s">
        <v>1173</v>
      </c>
      <c r="D624" s="300" t="s">
        <v>1188</v>
      </c>
      <c r="E624" s="300" t="s">
        <v>1608</v>
      </c>
      <c r="F624" s="300" t="s">
        <v>246</v>
      </c>
      <c r="G624" s="301">
        <v>40000</v>
      </c>
      <c r="H624" s="301">
        <v>40000</v>
      </c>
      <c r="I624" s="301">
        <v>0</v>
      </c>
      <c r="J624" s="302">
        <v>0</v>
      </c>
      <c r="K624" s="302">
        <v>0</v>
      </c>
    </row>
    <row r="625" spans="1:11" ht="45.75" customHeight="1" x14ac:dyDescent="0.25">
      <c r="A625" s="299" t="s">
        <v>247</v>
      </c>
      <c r="B625" s="300" t="s">
        <v>208</v>
      </c>
      <c r="C625" s="300" t="s">
        <v>1173</v>
      </c>
      <c r="D625" s="300" t="s">
        <v>1188</v>
      </c>
      <c r="E625" s="300" t="s">
        <v>1608</v>
      </c>
      <c r="F625" s="300" t="s">
        <v>248</v>
      </c>
      <c r="G625" s="301">
        <v>40000</v>
      </c>
      <c r="H625" s="301">
        <v>40000</v>
      </c>
      <c r="I625" s="301">
        <v>0</v>
      </c>
      <c r="J625" s="302">
        <v>0</v>
      </c>
      <c r="K625" s="302">
        <v>0</v>
      </c>
    </row>
    <row r="626" spans="1:11" ht="180.75" customHeight="1" x14ac:dyDescent="0.25">
      <c r="A626" s="299" t="s">
        <v>1609</v>
      </c>
      <c r="B626" s="300" t="s">
        <v>208</v>
      </c>
      <c r="C626" s="300" t="s">
        <v>1173</v>
      </c>
      <c r="D626" s="300" t="s">
        <v>1188</v>
      </c>
      <c r="E626" s="300" t="s">
        <v>697</v>
      </c>
      <c r="F626" s="300"/>
      <c r="G626" s="301">
        <v>1600000</v>
      </c>
      <c r="H626" s="301">
        <v>1600000</v>
      </c>
      <c r="I626" s="301">
        <v>1592000</v>
      </c>
      <c r="J626" s="302">
        <v>99.5</v>
      </c>
      <c r="K626" s="302">
        <v>99.5</v>
      </c>
    </row>
    <row r="627" spans="1:11" ht="45.75" customHeight="1" x14ac:dyDescent="0.25">
      <c r="A627" s="299" t="s">
        <v>245</v>
      </c>
      <c r="B627" s="300" t="s">
        <v>208</v>
      </c>
      <c r="C627" s="300" t="s">
        <v>1173</v>
      </c>
      <c r="D627" s="300" t="s">
        <v>1188</v>
      </c>
      <c r="E627" s="300" t="s">
        <v>697</v>
      </c>
      <c r="F627" s="300" t="s">
        <v>246</v>
      </c>
      <c r="G627" s="301">
        <v>1600000</v>
      </c>
      <c r="H627" s="301">
        <v>1600000</v>
      </c>
      <c r="I627" s="301">
        <v>1592000</v>
      </c>
      <c r="J627" s="302">
        <v>99.5</v>
      </c>
      <c r="K627" s="302">
        <v>99.5</v>
      </c>
    </row>
    <row r="628" spans="1:11" ht="45.75" customHeight="1" x14ac:dyDescent="0.25">
      <c r="A628" s="299" t="s">
        <v>247</v>
      </c>
      <c r="B628" s="300" t="s">
        <v>208</v>
      </c>
      <c r="C628" s="300" t="s">
        <v>1173</v>
      </c>
      <c r="D628" s="300" t="s">
        <v>1188</v>
      </c>
      <c r="E628" s="300" t="s">
        <v>697</v>
      </c>
      <c r="F628" s="300" t="s">
        <v>248</v>
      </c>
      <c r="G628" s="301">
        <v>1600000</v>
      </c>
      <c r="H628" s="301">
        <v>1600000</v>
      </c>
      <c r="I628" s="301">
        <v>1592000</v>
      </c>
      <c r="J628" s="302">
        <v>99.5</v>
      </c>
      <c r="K628" s="302">
        <v>99.5</v>
      </c>
    </row>
    <row r="629" spans="1:11" ht="57" customHeight="1" x14ac:dyDescent="0.25">
      <c r="A629" s="299" t="s">
        <v>894</v>
      </c>
      <c r="B629" s="300" t="s">
        <v>208</v>
      </c>
      <c r="C629" s="300" t="s">
        <v>1173</v>
      </c>
      <c r="D629" s="300" t="s">
        <v>1188</v>
      </c>
      <c r="E629" s="300" t="s">
        <v>895</v>
      </c>
      <c r="F629" s="300"/>
      <c r="G629" s="301">
        <v>13558600</v>
      </c>
      <c r="H629" s="301">
        <v>9194600</v>
      </c>
      <c r="I629" s="301">
        <v>8537388.5500000007</v>
      </c>
      <c r="J629" s="302">
        <v>62.966593527355343</v>
      </c>
      <c r="K629" s="302">
        <v>92.852201835860185</v>
      </c>
    </row>
    <row r="630" spans="1:11" ht="79.5" customHeight="1" x14ac:dyDescent="0.25">
      <c r="A630" s="299" t="s">
        <v>698</v>
      </c>
      <c r="B630" s="300" t="s">
        <v>208</v>
      </c>
      <c r="C630" s="300" t="s">
        <v>1173</v>
      </c>
      <c r="D630" s="300" t="s">
        <v>1188</v>
      </c>
      <c r="E630" s="300" t="s">
        <v>699</v>
      </c>
      <c r="F630" s="300"/>
      <c r="G630" s="301">
        <v>13558600</v>
      </c>
      <c r="H630" s="301">
        <v>9194600</v>
      </c>
      <c r="I630" s="301">
        <v>8537388.5500000007</v>
      </c>
      <c r="J630" s="302">
        <v>62.966593527355343</v>
      </c>
      <c r="K630" s="302">
        <v>92.852201835860185</v>
      </c>
    </row>
    <row r="631" spans="1:11" ht="113.25" customHeight="1" x14ac:dyDescent="0.25">
      <c r="A631" s="299" t="s">
        <v>242</v>
      </c>
      <c r="B631" s="300" t="s">
        <v>208</v>
      </c>
      <c r="C631" s="300" t="s">
        <v>1173</v>
      </c>
      <c r="D631" s="300" t="s">
        <v>1188</v>
      </c>
      <c r="E631" s="300" t="s">
        <v>699</v>
      </c>
      <c r="F631" s="300" t="s">
        <v>218</v>
      </c>
      <c r="G631" s="301">
        <v>13558600</v>
      </c>
      <c r="H631" s="301">
        <v>9194600</v>
      </c>
      <c r="I631" s="301">
        <v>8537388.5500000007</v>
      </c>
      <c r="J631" s="302">
        <v>62.966593527355343</v>
      </c>
      <c r="K631" s="302">
        <v>92.852201835860185</v>
      </c>
    </row>
    <row r="632" spans="1:11" ht="34.5" customHeight="1" x14ac:dyDescent="0.25">
      <c r="A632" s="299" t="s">
        <v>243</v>
      </c>
      <c r="B632" s="300" t="s">
        <v>208</v>
      </c>
      <c r="C632" s="300" t="s">
        <v>1173</v>
      </c>
      <c r="D632" s="300" t="s">
        <v>1188</v>
      </c>
      <c r="E632" s="300" t="s">
        <v>699</v>
      </c>
      <c r="F632" s="300" t="s">
        <v>220</v>
      </c>
      <c r="G632" s="301">
        <v>13558600</v>
      </c>
      <c r="H632" s="301">
        <v>9194600</v>
      </c>
      <c r="I632" s="301">
        <v>8537388.5500000007</v>
      </c>
      <c r="J632" s="302">
        <v>62.966593527355343</v>
      </c>
      <c r="K632" s="302">
        <v>92.852201835860185</v>
      </c>
    </row>
    <row r="633" spans="1:11" ht="68.25" customHeight="1" x14ac:dyDescent="0.25">
      <c r="A633" s="299" t="s">
        <v>1610</v>
      </c>
      <c r="B633" s="300" t="s">
        <v>208</v>
      </c>
      <c r="C633" s="300" t="s">
        <v>1173</v>
      </c>
      <c r="D633" s="300" t="s">
        <v>1188</v>
      </c>
      <c r="E633" s="300" t="s">
        <v>896</v>
      </c>
      <c r="F633" s="300"/>
      <c r="G633" s="301">
        <v>80000</v>
      </c>
      <c r="H633" s="301">
        <v>80000</v>
      </c>
      <c r="I633" s="301">
        <v>0</v>
      </c>
      <c r="J633" s="302">
        <v>0</v>
      </c>
      <c r="K633" s="302">
        <v>0</v>
      </c>
    </row>
    <row r="634" spans="1:11" ht="79.5" customHeight="1" x14ac:dyDescent="0.25">
      <c r="A634" s="299" t="s">
        <v>1605</v>
      </c>
      <c r="B634" s="300" t="s">
        <v>208</v>
      </c>
      <c r="C634" s="300" t="s">
        <v>1173</v>
      </c>
      <c r="D634" s="300" t="s">
        <v>1188</v>
      </c>
      <c r="E634" s="300" t="s">
        <v>1611</v>
      </c>
      <c r="F634" s="300"/>
      <c r="G634" s="301">
        <v>60000</v>
      </c>
      <c r="H634" s="301">
        <v>60000</v>
      </c>
      <c r="I634" s="301">
        <v>0</v>
      </c>
      <c r="J634" s="302">
        <v>0</v>
      </c>
      <c r="K634" s="302">
        <v>0</v>
      </c>
    </row>
    <row r="635" spans="1:11" ht="45.75" customHeight="1" x14ac:dyDescent="0.25">
      <c r="A635" s="299" t="s">
        <v>245</v>
      </c>
      <c r="B635" s="300" t="s">
        <v>208</v>
      </c>
      <c r="C635" s="300" t="s">
        <v>1173</v>
      </c>
      <c r="D635" s="300" t="s">
        <v>1188</v>
      </c>
      <c r="E635" s="300" t="s">
        <v>1611</v>
      </c>
      <c r="F635" s="300" t="s">
        <v>246</v>
      </c>
      <c r="G635" s="301">
        <v>60000</v>
      </c>
      <c r="H635" s="301">
        <v>60000</v>
      </c>
      <c r="I635" s="301">
        <v>0</v>
      </c>
      <c r="J635" s="302">
        <v>0</v>
      </c>
      <c r="K635" s="302">
        <v>0</v>
      </c>
    </row>
    <row r="636" spans="1:11" ht="45.75" customHeight="1" x14ac:dyDescent="0.25">
      <c r="A636" s="299" t="s">
        <v>247</v>
      </c>
      <c r="B636" s="300" t="s">
        <v>208</v>
      </c>
      <c r="C636" s="300" t="s">
        <v>1173</v>
      </c>
      <c r="D636" s="300" t="s">
        <v>1188</v>
      </c>
      <c r="E636" s="300" t="s">
        <v>1611</v>
      </c>
      <c r="F636" s="300" t="s">
        <v>248</v>
      </c>
      <c r="G636" s="301">
        <v>60000</v>
      </c>
      <c r="H636" s="301">
        <v>60000</v>
      </c>
      <c r="I636" s="301">
        <v>0</v>
      </c>
      <c r="J636" s="302">
        <v>0</v>
      </c>
      <c r="K636" s="302">
        <v>0</v>
      </c>
    </row>
    <row r="637" spans="1:11" ht="45.75" customHeight="1" x14ac:dyDescent="0.25">
      <c r="A637" s="299" t="s">
        <v>700</v>
      </c>
      <c r="B637" s="300" t="s">
        <v>208</v>
      </c>
      <c r="C637" s="300" t="s">
        <v>1173</v>
      </c>
      <c r="D637" s="300" t="s">
        <v>1188</v>
      </c>
      <c r="E637" s="300" t="s">
        <v>701</v>
      </c>
      <c r="F637" s="300"/>
      <c r="G637" s="301">
        <v>20000</v>
      </c>
      <c r="H637" s="301">
        <v>20000</v>
      </c>
      <c r="I637" s="301">
        <v>0</v>
      </c>
      <c r="J637" s="302">
        <v>0</v>
      </c>
      <c r="K637" s="302">
        <v>0</v>
      </c>
    </row>
    <row r="638" spans="1:11" ht="45.75" customHeight="1" x14ac:dyDescent="0.25">
      <c r="A638" s="299" t="s">
        <v>245</v>
      </c>
      <c r="B638" s="300" t="s">
        <v>208</v>
      </c>
      <c r="C638" s="300" t="s">
        <v>1173</v>
      </c>
      <c r="D638" s="300" t="s">
        <v>1188</v>
      </c>
      <c r="E638" s="300" t="s">
        <v>701</v>
      </c>
      <c r="F638" s="300" t="s">
        <v>246</v>
      </c>
      <c r="G638" s="301">
        <v>20000</v>
      </c>
      <c r="H638" s="301">
        <v>20000</v>
      </c>
      <c r="I638" s="301">
        <v>0</v>
      </c>
      <c r="J638" s="302">
        <v>0</v>
      </c>
      <c r="K638" s="302">
        <v>0</v>
      </c>
    </row>
    <row r="639" spans="1:11" ht="45.75" customHeight="1" x14ac:dyDescent="0.25">
      <c r="A639" s="299" t="s">
        <v>247</v>
      </c>
      <c r="B639" s="300" t="s">
        <v>208</v>
      </c>
      <c r="C639" s="300" t="s">
        <v>1173</v>
      </c>
      <c r="D639" s="300" t="s">
        <v>1188</v>
      </c>
      <c r="E639" s="300" t="s">
        <v>701</v>
      </c>
      <c r="F639" s="300" t="s">
        <v>248</v>
      </c>
      <c r="G639" s="301">
        <v>20000</v>
      </c>
      <c r="H639" s="301">
        <v>20000</v>
      </c>
      <c r="I639" s="301">
        <v>0</v>
      </c>
      <c r="J639" s="302">
        <v>0</v>
      </c>
      <c r="K639" s="302">
        <v>0</v>
      </c>
    </row>
    <row r="640" spans="1:11" ht="79.5" customHeight="1" x14ac:dyDescent="0.25">
      <c r="A640" s="299" t="s">
        <v>300</v>
      </c>
      <c r="B640" s="300" t="s">
        <v>208</v>
      </c>
      <c r="C640" s="300" t="s">
        <v>1173</v>
      </c>
      <c r="D640" s="300" t="s">
        <v>1188</v>
      </c>
      <c r="E640" s="300" t="s">
        <v>897</v>
      </c>
      <c r="F640" s="300"/>
      <c r="G640" s="301">
        <v>43000000</v>
      </c>
      <c r="H640" s="301">
        <v>41933625</v>
      </c>
      <c r="I640" s="301">
        <v>41680803.829999998</v>
      </c>
      <c r="J640" s="302">
        <v>96.932101930232548</v>
      </c>
      <c r="K640" s="302">
        <v>99.397092023406032</v>
      </c>
    </row>
    <row r="641" spans="1:11" ht="34.5" customHeight="1" x14ac:dyDescent="0.25">
      <c r="A641" s="299" t="s">
        <v>702</v>
      </c>
      <c r="B641" s="300" t="s">
        <v>208</v>
      </c>
      <c r="C641" s="300" t="s">
        <v>1173</v>
      </c>
      <c r="D641" s="300" t="s">
        <v>1188</v>
      </c>
      <c r="E641" s="300" t="s">
        <v>703</v>
      </c>
      <c r="F641" s="300"/>
      <c r="G641" s="301">
        <v>43000000</v>
      </c>
      <c r="H641" s="301">
        <v>41933625</v>
      </c>
      <c r="I641" s="301">
        <v>41680803.829999998</v>
      </c>
      <c r="J641" s="302">
        <v>96.932101930232548</v>
      </c>
      <c r="K641" s="302">
        <v>99.397092023406032</v>
      </c>
    </row>
    <row r="642" spans="1:11" ht="45.75" customHeight="1" x14ac:dyDescent="0.25">
      <c r="A642" s="299" t="s">
        <v>245</v>
      </c>
      <c r="B642" s="300" t="s">
        <v>208</v>
      </c>
      <c r="C642" s="300" t="s">
        <v>1173</v>
      </c>
      <c r="D642" s="300" t="s">
        <v>1188</v>
      </c>
      <c r="E642" s="300" t="s">
        <v>703</v>
      </c>
      <c r="F642" s="300" t="s">
        <v>246</v>
      </c>
      <c r="G642" s="301">
        <v>43000000</v>
      </c>
      <c r="H642" s="301">
        <v>41933625</v>
      </c>
      <c r="I642" s="301">
        <v>41680803.829999998</v>
      </c>
      <c r="J642" s="302">
        <v>96.932101930232548</v>
      </c>
      <c r="K642" s="302">
        <v>99.397092023406032</v>
      </c>
    </row>
    <row r="643" spans="1:11" ht="45.75" customHeight="1" x14ac:dyDescent="0.25">
      <c r="A643" s="299" t="s">
        <v>247</v>
      </c>
      <c r="B643" s="300" t="s">
        <v>208</v>
      </c>
      <c r="C643" s="300" t="s">
        <v>1173</v>
      </c>
      <c r="D643" s="300" t="s">
        <v>1188</v>
      </c>
      <c r="E643" s="300" t="s">
        <v>703</v>
      </c>
      <c r="F643" s="300" t="s">
        <v>248</v>
      </c>
      <c r="G643" s="301">
        <v>43000000</v>
      </c>
      <c r="H643" s="301">
        <v>41933625</v>
      </c>
      <c r="I643" s="301">
        <v>41680803.829999998</v>
      </c>
      <c r="J643" s="302">
        <v>96.932101930232548</v>
      </c>
      <c r="K643" s="302">
        <v>99.397092023406032</v>
      </c>
    </row>
    <row r="644" spans="1:11" ht="180.75" customHeight="1" x14ac:dyDescent="0.25">
      <c r="A644" s="299" t="s">
        <v>898</v>
      </c>
      <c r="B644" s="300" t="s">
        <v>208</v>
      </c>
      <c r="C644" s="300" t="s">
        <v>1173</v>
      </c>
      <c r="D644" s="300" t="s">
        <v>1188</v>
      </c>
      <c r="E644" s="300" t="s">
        <v>899</v>
      </c>
      <c r="F644" s="300"/>
      <c r="G644" s="301">
        <v>2100000</v>
      </c>
      <c r="H644" s="301">
        <v>0</v>
      </c>
      <c r="I644" s="301">
        <v>0</v>
      </c>
      <c r="J644" s="302">
        <v>0</v>
      </c>
      <c r="K644" s="302">
        <v>0</v>
      </c>
    </row>
    <row r="645" spans="1:11" ht="135.75" customHeight="1" x14ac:dyDescent="0.25">
      <c r="A645" s="299" t="s">
        <v>704</v>
      </c>
      <c r="B645" s="300" t="s">
        <v>208</v>
      </c>
      <c r="C645" s="300" t="s">
        <v>1173</v>
      </c>
      <c r="D645" s="300" t="s">
        <v>1188</v>
      </c>
      <c r="E645" s="300" t="s">
        <v>705</v>
      </c>
      <c r="F645" s="300"/>
      <c r="G645" s="301">
        <v>2100000</v>
      </c>
      <c r="H645" s="301">
        <v>0</v>
      </c>
      <c r="I645" s="301">
        <v>0</v>
      </c>
      <c r="J645" s="302">
        <v>0</v>
      </c>
      <c r="K645" s="302">
        <v>0</v>
      </c>
    </row>
    <row r="646" spans="1:11" ht="45.75" customHeight="1" x14ac:dyDescent="0.25">
      <c r="A646" s="299" t="s">
        <v>245</v>
      </c>
      <c r="B646" s="300" t="s">
        <v>208</v>
      </c>
      <c r="C646" s="300" t="s">
        <v>1173</v>
      </c>
      <c r="D646" s="300" t="s">
        <v>1188</v>
      </c>
      <c r="E646" s="300" t="s">
        <v>705</v>
      </c>
      <c r="F646" s="300" t="s">
        <v>246</v>
      </c>
      <c r="G646" s="301">
        <v>2100000</v>
      </c>
      <c r="H646" s="301">
        <v>0</v>
      </c>
      <c r="I646" s="301">
        <v>0</v>
      </c>
      <c r="J646" s="302">
        <v>0</v>
      </c>
      <c r="K646" s="302">
        <v>0</v>
      </c>
    </row>
    <row r="647" spans="1:11" ht="45.75" customHeight="1" x14ac:dyDescent="0.25">
      <c r="A647" s="299" t="s">
        <v>247</v>
      </c>
      <c r="B647" s="300" t="s">
        <v>208</v>
      </c>
      <c r="C647" s="300" t="s">
        <v>1173</v>
      </c>
      <c r="D647" s="300" t="s">
        <v>1188</v>
      </c>
      <c r="E647" s="300" t="s">
        <v>705</v>
      </c>
      <c r="F647" s="300" t="s">
        <v>248</v>
      </c>
      <c r="G647" s="301">
        <v>2100000</v>
      </c>
      <c r="H647" s="301">
        <v>0</v>
      </c>
      <c r="I647" s="301">
        <v>0</v>
      </c>
      <c r="J647" s="302">
        <v>0</v>
      </c>
      <c r="K647" s="302">
        <v>0</v>
      </c>
    </row>
    <row r="648" spans="1:11" ht="57" customHeight="1" x14ac:dyDescent="0.25">
      <c r="A648" s="299" t="s">
        <v>900</v>
      </c>
      <c r="B648" s="300" t="s">
        <v>208</v>
      </c>
      <c r="C648" s="300" t="s">
        <v>1173</v>
      </c>
      <c r="D648" s="300" t="s">
        <v>1188</v>
      </c>
      <c r="E648" s="300" t="s">
        <v>392</v>
      </c>
      <c r="F648" s="300"/>
      <c r="G648" s="301">
        <v>3150000</v>
      </c>
      <c r="H648" s="301">
        <v>3150000</v>
      </c>
      <c r="I648" s="301">
        <v>2649084.14</v>
      </c>
      <c r="J648" s="302">
        <v>84.097909206349215</v>
      </c>
      <c r="K648" s="302">
        <v>84.097909206349215</v>
      </c>
    </row>
    <row r="649" spans="1:11" ht="68.25" customHeight="1" x14ac:dyDescent="0.25">
      <c r="A649" s="299" t="s">
        <v>1612</v>
      </c>
      <c r="B649" s="300" t="s">
        <v>208</v>
      </c>
      <c r="C649" s="300" t="s">
        <v>1173</v>
      </c>
      <c r="D649" s="300" t="s">
        <v>1188</v>
      </c>
      <c r="E649" s="300" t="s">
        <v>393</v>
      </c>
      <c r="F649" s="300"/>
      <c r="G649" s="301">
        <v>3150000</v>
      </c>
      <c r="H649" s="301">
        <v>3150000</v>
      </c>
      <c r="I649" s="301">
        <v>2649084.14</v>
      </c>
      <c r="J649" s="302">
        <v>84.097909206349215</v>
      </c>
      <c r="K649" s="302">
        <v>84.097909206349215</v>
      </c>
    </row>
    <row r="650" spans="1:11" ht="34.5" customHeight="1" x14ac:dyDescent="0.25">
      <c r="A650" s="299" t="s">
        <v>706</v>
      </c>
      <c r="B650" s="300" t="s">
        <v>208</v>
      </c>
      <c r="C650" s="300" t="s">
        <v>1173</v>
      </c>
      <c r="D650" s="300" t="s">
        <v>1188</v>
      </c>
      <c r="E650" s="300" t="s">
        <v>707</v>
      </c>
      <c r="F650" s="300"/>
      <c r="G650" s="301">
        <v>3150000</v>
      </c>
      <c r="H650" s="301">
        <v>3150000</v>
      </c>
      <c r="I650" s="301">
        <v>2649084.14</v>
      </c>
      <c r="J650" s="302">
        <v>84.097909206349215</v>
      </c>
      <c r="K650" s="302">
        <v>84.097909206349215</v>
      </c>
    </row>
    <row r="651" spans="1:11" ht="45.75" customHeight="1" x14ac:dyDescent="0.25">
      <c r="A651" s="299" t="s">
        <v>245</v>
      </c>
      <c r="B651" s="300" t="s">
        <v>208</v>
      </c>
      <c r="C651" s="300" t="s">
        <v>1173</v>
      </c>
      <c r="D651" s="300" t="s">
        <v>1188</v>
      </c>
      <c r="E651" s="300" t="s">
        <v>707</v>
      </c>
      <c r="F651" s="300" t="s">
        <v>246</v>
      </c>
      <c r="G651" s="301">
        <v>3150000</v>
      </c>
      <c r="H651" s="301">
        <v>3150000</v>
      </c>
      <c r="I651" s="301">
        <v>2649084.14</v>
      </c>
      <c r="J651" s="302">
        <v>84.097909206349215</v>
      </c>
      <c r="K651" s="302">
        <v>84.097909206349215</v>
      </c>
    </row>
    <row r="652" spans="1:11" ht="45.75" customHeight="1" x14ac:dyDescent="0.25">
      <c r="A652" s="299" t="s">
        <v>247</v>
      </c>
      <c r="B652" s="300" t="s">
        <v>208</v>
      </c>
      <c r="C652" s="300" t="s">
        <v>1173</v>
      </c>
      <c r="D652" s="300" t="s">
        <v>1188</v>
      </c>
      <c r="E652" s="300" t="s">
        <v>707</v>
      </c>
      <c r="F652" s="300" t="s">
        <v>248</v>
      </c>
      <c r="G652" s="301">
        <v>3150000</v>
      </c>
      <c r="H652" s="301">
        <v>3150000</v>
      </c>
      <c r="I652" s="301">
        <v>2649084.14</v>
      </c>
      <c r="J652" s="302">
        <v>84.097909206349215</v>
      </c>
      <c r="K652" s="302">
        <v>84.097909206349215</v>
      </c>
    </row>
    <row r="653" spans="1:11" ht="15" customHeight="1" x14ac:dyDescent="0.25">
      <c r="A653" s="299" t="s">
        <v>1327</v>
      </c>
      <c r="B653" s="300" t="s">
        <v>208</v>
      </c>
      <c r="C653" s="300" t="s">
        <v>1174</v>
      </c>
      <c r="D653" s="300"/>
      <c r="E653" s="300"/>
      <c r="F653" s="300"/>
      <c r="G653" s="301">
        <v>981341900</v>
      </c>
      <c r="H653" s="301">
        <v>1152047162.54</v>
      </c>
      <c r="I653" s="301">
        <v>953043492.37</v>
      </c>
      <c r="J653" s="302">
        <v>97.116355917341352</v>
      </c>
      <c r="K653" s="302">
        <v>82.726083042360656</v>
      </c>
    </row>
    <row r="654" spans="1:11" ht="23.25" customHeight="1" x14ac:dyDescent="0.25">
      <c r="A654" s="299" t="s">
        <v>301</v>
      </c>
      <c r="B654" s="300" t="s">
        <v>208</v>
      </c>
      <c r="C654" s="300" t="s">
        <v>1174</v>
      </c>
      <c r="D654" s="300" t="s">
        <v>1189</v>
      </c>
      <c r="E654" s="300"/>
      <c r="F654" s="300"/>
      <c r="G654" s="301">
        <v>4585000</v>
      </c>
      <c r="H654" s="301">
        <v>7090750</v>
      </c>
      <c r="I654" s="301">
        <v>6404667.3700000001</v>
      </c>
      <c r="J654" s="302">
        <v>139.68740174482005</v>
      </c>
      <c r="K654" s="302">
        <v>90.324258646828611</v>
      </c>
    </row>
    <row r="655" spans="1:11" ht="34.5" customHeight="1" x14ac:dyDescent="0.25">
      <c r="A655" s="299" t="s">
        <v>901</v>
      </c>
      <c r="B655" s="300" t="s">
        <v>208</v>
      </c>
      <c r="C655" s="300" t="s">
        <v>1174</v>
      </c>
      <c r="D655" s="300" t="s">
        <v>1189</v>
      </c>
      <c r="E655" s="300" t="s">
        <v>336</v>
      </c>
      <c r="F655" s="300"/>
      <c r="G655" s="301">
        <v>4585000</v>
      </c>
      <c r="H655" s="301">
        <v>7090750</v>
      </c>
      <c r="I655" s="301">
        <v>6404667.3700000001</v>
      </c>
      <c r="J655" s="302">
        <v>139.68740174482005</v>
      </c>
      <c r="K655" s="302">
        <v>90.324258646828611</v>
      </c>
    </row>
    <row r="656" spans="1:11" ht="68.25" customHeight="1" x14ac:dyDescent="0.25">
      <c r="A656" s="299" t="s">
        <v>1613</v>
      </c>
      <c r="B656" s="300" t="s">
        <v>208</v>
      </c>
      <c r="C656" s="300" t="s">
        <v>1174</v>
      </c>
      <c r="D656" s="300" t="s">
        <v>1189</v>
      </c>
      <c r="E656" s="300" t="s">
        <v>902</v>
      </c>
      <c r="F656" s="300"/>
      <c r="G656" s="301">
        <v>4585000</v>
      </c>
      <c r="H656" s="301">
        <v>7090750</v>
      </c>
      <c r="I656" s="301">
        <v>6404667.3700000001</v>
      </c>
      <c r="J656" s="302">
        <v>139.68740174482005</v>
      </c>
      <c r="K656" s="302">
        <v>90.324258646828611</v>
      </c>
    </row>
    <row r="657" spans="1:11" ht="34.5" customHeight="1" x14ac:dyDescent="0.25">
      <c r="A657" s="299" t="s">
        <v>1614</v>
      </c>
      <c r="B657" s="300" t="s">
        <v>208</v>
      </c>
      <c r="C657" s="300" t="s">
        <v>1174</v>
      </c>
      <c r="D657" s="300" t="s">
        <v>1189</v>
      </c>
      <c r="E657" s="300" t="s">
        <v>903</v>
      </c>
      <c r="F657" s="300"/>
      <c r="G657" s="301">
        <v>4585000</v>
      </c>
      <c r="H657" s="301">
        <v>7090750</v>
      </c>
      <c r="I657" s="301">
        <v>6404667.3700000001</v>
      </c>
      <c r="J657" s="302">
        <v>139.68740174482005</v>
      </c>
      <c r="K657" s="302">
        <v>90.324258646828611</v>
      </c>
    </row>
    <row r="658" spans="1:11" ht="79.5" customHeight="1" x14ac:dyDescent="0.25">
      <c r="A658" s="299" t="s">
        <v>1328</v>
      </c>
      <c r="B658" s="300" t="s">
        <v>208</v>
      </c>
      <c r="C658" s="300" t="s">
        <v>1174</v>
      </c>
      <c r="D658" s="300" t="s">
        <v>1189</v>
      </c>
      <c r="E658" s="300" t="s">
        <v>708</v>
      </c>
      <c r="F658" s="300"/>
      <c r="G658" s="301">
        <v>4585000</v>
      </c>
      <c r="H658" s="301">
        <v>5004000</v>
      </c>
      <c r="I658" s="301">
        <v>4830769.8899999997</v>
      </c>
      <c r="J658" s="302">
        <v>105.36030294438386</v>
      </c>
      <c r="K658" s="302">
        <v>96.538167266187045</v>
      </c>
    </row>
    <row r="659" spans="1:11" ht="45.75" customHeight="1" x14ac:dyDescent="0.25">
      <c r="A659" s="299" t="s">
        <v>245</v>
      </c>
      <c r="B659" s="300" t="s">
        <v>208</v>
      </c>
      <c r="C659" s="300" t="s">
        <v>1174</v>
      </c>
      <c r="D659" s="300" t="s">
        <v>1189</v>
      </c>
      <c r="E659" s="300" t="s">
        <v>708</v>
      </c>
      <c r="F659" s="300" t="s">
        <v>246</v>
      </c>
      <c r="G659" s="301">
        <v>0</v>
      </c>
      <c r="H659" s="301">
        <v>0</v>
      </c>
      <c r="I659" s="301">
        <v>0</v>
      </c>
      <c r="J659" s="302">
        <v>0</v>
      </c>
      <c r="K659" s="302">
        <v>0</v>
      </c>
    </row>
    <row r="660" spans="1:11" ht="45.75" customHeight="1" x14ac:dyDescent="0.25">
      <c r="A660" s="299" t="s">
        <v>247</v>
      </c>
      <c r="B660" s="300" t="s">
        <v>208</v>
      </c>
      <c r="C660" s="300" t="s">
        <v>1174</v>
      </c>
      <c r="D660" s="300" t="s">
        <v>1189</v>
      </c>
      <c r="E660" s="300" t="s">
        <v>708</v>
      </c>
      <c r="F660" s="300" t="s">
        <v>248</v>
      </c>
      <c r="G660" s="301">
        <v>0</v>
      </c>
      <c r="H660" s="301">
        <v>0</v>
      </c>
      <c r="I660" s="301">
        <v>0</v>
      </c>
      <c r="J660" s="302">
        <v>0</v>
      </c>
      <c r="K660" s="302">
        <v>0</v>
      </c>
    </row>
    <row r="661" spans="1:11" ht="57" customHeight="1" x14ac:dyDescent="0.25">
      <c r="A661" s="299" t="s">
        <v>277</v>
      </c>
      <c r="B661" s="300" t="s">
        <v>208</v>
      </c>
      <c r="C661" s="300" t="s">
        <v>1174</v>
      </c>
      <c r="D661" s="300" t="s">
        <v>1189</v>
      </c>
      <c r="E661" s="300" t="s">
        <v>708</v>
      </c>
      <c r="F661" s="300" t="s">
        <v>278</v>
      </c>
      <c r="G661" s="301">
        <v>4585000</v>
      </c>
      <c r="H661" s="301">
        <v>5004000</v>
      </c>
      <c r="I661" s="301">
        <v>4830769.8899999997</v>
      </c>
      <c r="J661" s="302">
        <v>105.36030294438386</v>
      </c>
      <c r="K661" s="302">
        <v>96.538167266187045</v>
      </c>
    </row>
    <row r="662" spans="1:11" ht="23.25" customHeight="1" x14ac:dyDescent="0.25">
      <c r="A662" s="299" t="s">
        <v>279</v>
      </c>
      <c r="B662" s="300" t="s">
        <v>208</v>
      </c>
      <c r="C662" s="300" t="s">
        <v>1174</v>
      </c>
      <c r="D662" s="300" t="s">
        <v>1189</v>
      </c>
      <c r="E662" s="300" t="s">
        <v>708</v>
      </c>
      <c r="F662" s="300" t="s">
        <v>280</v>
      </c>
      <c r="G662" s="301">
        <v>4585000</v>
      </c>
      <c r="H662" s="301">
        <v>5004000</v>
      </c>
      <c r="I662" s="301">
        <v>4830769.8899999997</v>
      </c>
      <c r="J662" s="302">
        <v>105.36030294438386</v>
      </c>
      <c r="K662" s="302">
        <v>96.538167266187045</v>
      </c>
    </row>
    <row r="663" spans="1:11" ht="102" customHeight="1" x14ac:dyDescent="0.25">
      <c r="A663" s="299" t="s">
        <v>1329</v>
      </c>
      <c r="B663" s="300" t="s">
        <v>208</v>
      </c>
      <c r="C663" s="300" t="s">
        <v>1174</v>
      </c>
      <c r="D663" s="300" t="s">
        <v>1189</v>
      </c>
      <c r="E663" s="300" t="s">
        <v>1330</v>
      </c>
      <c r="F663" s="300"/>
      <c r="G663" s="301">
        <v>0</v>
      </c>
      <c r="H663" s="301">
        <v>2086750</v>
      </c>
      <c r="I663" s="301">
        <v>1573897.48</v>
      </c>
      <c r="J663" s="302">
        <v>0</v>
      </c>
      <c r="K663" s="302">
        <v>75.423384689109866</v>
      </c>
    </row>
    <row r="664" spans="1:11" ht="57" customHeight="1" x14ac:dyDescent="0.25">
      <c r="A664" s="299" t="s">
        <v>277</v>
      </c>
      <c r="B664" s="300" t="s">
        <v>208</v>
      </c>
      <c r="C664" s="300" t="s">
        <v>1174</v>
      </c>
      <c r="D664" s="300" t="s">
        <v>1189</v>
      </c>
      <c r="E664" s="300" t="s">
        <v>1330</v>
      </c>
      <c r="F664" s="300" t="s">
        <v>278</v>
      </c>
      <c r="G664" s="301">
        <v>0</v>
      </c>
      <c r="H664" s="301">
        <v>2086750</v>
      </c>
      <c r="I664" s="301">
        <v>1573897.48</v>
      </c>
      <c r="J664" s="302">
        <v>0</v>
      </c>
      <c r="K664" s="302">
        <v>75.423384689109866</v>
      </c>
    </row>
    <row r="665" spans="1:11" ht="23.25" customHeight="1" x14ac:dyDescent="0.25">
      <c r="A665" s="299" t="s">
        <v>279</v>
      </c>
      <c r="B665" s="300" t="s">
        <v>208</v>
      </c>
      <c r="C665" s="300" t="s">
        <v>1174</v>
      </c>
      <c r="D665" s="300" t="s">
        <v>1189</v>
      </c>
      <c r="E665" s="300" t="s">
        <v>1330</v>
      </c>
      <c r="F665" s="300" t="s">
        <v>280</v>
      </c>
      <c r="G665" s="301">
        <v>0</v>
      </c>
      <c r="H665" s="301">
        <v>2086750</v>
      </c>
      <c r="I665" s="301">
        <v>1573897.48</v>
      </c>
      <c r="J665" s="302">
        <v>0</v>
      </c>
      <c r="K665" s="302">
        <v>75.423384689109866</v>
      </c>
    </row>
    <row r="666" spans="1:11" ht="15" customHeight="1" x14ac:dyDescent="0.25">
      <c r="A666" s="299" t="s">
        <v>304</v>
      </c>
      <c r="B666" s="300" t="s">
        <v>208</v>
      </c>
      <c r="C666" s="300" t="s">
        <v>1174</v>
      </c>
      <c r="D666" s="300" t="s">
        <v>1190</v>
      </c>
      <c r="E666" s="300"/>
      <c r="F666" s="300"/>
      <c r="G666" s="301">
        <v>157907300</v>
      </c>
      <c r="H666" s="301">
        <v>158057300</v>
      </c>
      <c r="I666" s="301">
        <v>105087856.75</v>
      </c>
      <c r="J666" s="302">
        <v>66.550347419023694</v>
      </c>
      <c r="K666" s="302">
        <v>66.48718961414626</v>
      </c>
    </row>
    <row r="667" spans="1:11" ht="34.5" customHeight="1" x14ac:dyDescent="0.25">
      <c r="A667" s="299" t="s">
        <v>901</v>
      </c>
      <c r="B667" s="300" t="s">
        <v>208</v>
      </c>
      <c r="C667" s="300" t="s">
        <v>1174</v>
      </c>
      <c r="D667" s="300" t="s">
        <v>1190</v>
      </c>
      <c r="E667" s="300" t="s">
        <v>336</v>
      </c>
      <c r="F667" s="300"/>
      <c r="G667" s="301">
        <v>2635300</v>
      </c>
      <c r="H667" s="301">
        <v>2635300</v>
      </c>
      <c r="I667" s="301">
        <v>2631747.6</v>
      </c>
      <c r="J667" s="302">
        <v>99.865199408037043</v>
      </c>
      <c r="K667" s="302">
        <v>99.865199408037043</v>
      </c>
    </row>
    <row r="668" spans="1:11" ht="34.5" customHeight="1" x14ac:dyDescent="0.25">
      <c r="A668" s="299" t="s">
        <v>1006</v>
      </c>
      <c r="B668" s="300" t="s">
        <v>208</v>
      </c>
      <c r="C668" s="300" t="s">
        <v>1174</v>
      </c>
      <c r="D668" s="300" t="s">
        <v>1190</v>
      </c>
      <c r="E668" s="300" t="s">
        <v>339</v>
      </c>
      <c r="F668" s="300"/>
      <c r="G668" s="301">
        <v>2635300</v>
      </c>
      <c r="H668" s="301">
        <v>2635300</v>
      </c>
      <c r="I668" s="301">
        <v>2631747.6</v>
      </c>
      <c r="J668" s="302">
        <v>99.865199408037043</v>
      </c>
      <c r="K668" s="302">
        <v>99.865199408037043</v>
      </c>
    </row>
    <row r="669" spans="1:11" ht="57" customHeight="1" x14ac:dyDescent="0.25">
      <c r="A669" s="299" t="s">
        <v>1615</v>
      </c>
      <c r="B669" s="300" t="s">
        <v>208</v>
      </c>
      <c r="C669" s="300" t="s">
        <v>1174</v>
      </c>
      <c r="D669" s="300" t="s">
        <v>1190</v>
      </c>
      <c r="E669" s="300" t="s">
        <v>1616</v>
      </c>
      <c r="F669" s="300"/>
      <c r="G669" s="301">
        <v>2635300</v>
      </c>
      <c r="H669" s="301">
        <v>2635300</v>
      </c>
      <c r="I669" s="301">
        <v>2631747.6</v>
      </c>
      <c r="J669" s="302">
        <v>99.865199408037043</v>
      </c>
      <c r="K669" s="302">
        <v>99.865199408037043</v>
      </c>
    </row>
    <row r="670" spans="1:11" ht="102" customHeight="1" x14ac:dyDescent="0.25">
      <c r="A670" s="299" t="s">
        <v>1617</v>
      </c>
      <c r="B670" s="300" t="s">
        <v>208</v>
      </c>
      <c r="C670" s="300" t="s">
        <v>1174</v>
      </c>
      <c r="D670" s="300" t="s">
        <v>1190</v>
      </c>
      <c r="E670" s="300" t="s">
        <v>1618</v>
      </c>
      <c r="F670" s="300"/>
      <c r="G670" s="301">
        <v>2635300</v>
      </c>
      <c r="H670" s="301">
        <v>2635300</v>
      </c>
      <c r="I670" s="301">
        <v>2631747.6</v>
      </c>
      <c r="J670" s="302">
        <v>99.865199408037043</v>
      </c>
      <c r="K670" s="302">
        <v>99.865199408037043</v>
      </c>
    </row>
    <row r="671" spans="1:11" ht="45.75" customHeight="1" x14ac:dyDescent="0.25">
      <c r="A671" s="299" t="s">
        <v>245</v>
      </c>
      <c r="B671" s="300" t="s">
        <v>208</v>
      </c>
      <c r="C671" s="300" t="s">
        <v>1174</v>
      </c>
      <c r="D671" s="300" t="s">
        <v>1190</v>
      </c>
      <c r="E671" s="300" t="s">
        <v>1618</v>
      </c>
      <c r="F671" s="300" t="s">
        <v>246</v>
      </c>
      <c r="G671" s="301">
        <v>2635300</v>
      </c>
      <c r="H671" s="301">
        <v>2635300</v>
      </c>
      <c r="I671" s="301">
        <v>2631747.6</v>
      </c>
      <c r="J671" s="302">
        <v>99.865199408037043</v>
      </c>
      <c r="K671" s="302">
        <v>99.865199408037043</v>
      </c>
    </row>
    <row r="672" spans="1:11" ht="45.75" customHeight="1" x14ac:dyDescent="0.25">
      <c r="A672" s="299" t="s">
        <v>247</v>
      </c>
      <c r="B672" s="300" t="s">
        <v>208</v>
      </c>
      <c r="C672" s="300" t="s">
        <v>1174</v>
      </c>
      <c r="D672" s="300" t="s">
        <v>1190</v>
      </c>
      <c r="E672" s="300" t="s">
        <v>1618</v>
      </c>
      <c r="F672" s="300" t="s">
        <v>248</v>
      </c>
      <c r="G672" s="301">
        <v>2635300</v>
      </c>
      <c r="H672" s="301">
        <v>2635300</v>
      </c>
      <c r="I672" s="301">
        <v>2631747.6</v>
      </c>
      <c r="J672" s="302">
        <v>99.865199408037043</v>
      </c>
      <c r="K672" s="302">
        <v>99.865199408037043</v>
      </c>
    </row>
    <row r="673" spans="1:11" ht="34.5" customHeight="1" x14ac:dyDescent="0.25">
      <c r="A673" s="299" t="s">
        <v>1619</v>
      </c>
      <c r="B673" s="300" t="s">
        <v>208</v>
      </c>
      <c r="C673" s="300" t="s">
        <v>1174</v>
      </c>
      <c r="D673" s="300" t="s">
        <v>1190</v>
      </c>
      <c r="E673" s="300" t="s">
        <v>1191</v>
      </c>
      <c r="F673" s="300"/>
      <c r="G673" s="301">
        <v>0</v>
      </c>
      <c r="H673" s="301">
        <v>0</v>
      </c>
      <c r="I673" s="301">
        <v>0</v>
      </c>
      <c r="J673" s="302">
        <v>0</v>
      </c>
      <c r="K673" s="302">
        <v>0</v>
      </c>
    </row>
    <row r="674" spans="1:11" ht="113.25" customHeight="1" x14ac:dyDescent="0.25">
      <c r="A674" s="299" t="s">
        <v>305</v>
      </c>
      <c r="B674" s="300" t="s">
        <v>208</v>
      </c>
      <c r="C674" s="300" t="s">
        <v>1174</v>
      </c>
      <c r="D674" s="300" t="s">
        <v>1190</v>
      </c>
      <c r="E674" s="300" t="s">
        <v>1192</v>
      </c>
      <c r="F674" s="300"/>
      <c r="G674" s="301">
        <v>0</v>
      </c>
      <c r="H674" s="301">
        <v>0</v>
      </c>
      <c r="I674" s="301">
        <v>0</v>
      </c>
      <c r="J674" s="302">
        <v>0</v>
      </c>
      <c r="K674" s="302">
        <v>0</v>
      </c>
    </row>
    <row r="675" spans="1:11" ht="45.75" customHeight="1" x14ac:dyDescent="0.25">
      <c r="A675" s="299" t="s">
        <v>245</v>
      </c>
      <c r="B675" s="300" t="s">
        <v>208</v>
      </c>
      <c r="C675" s="300" t="s">
        <v>1174</v>
      </c>
      <c r="D675" s="300" t="s">
        <v>1190</v>
      </c>
      <c r="E675" s="300" t="s">
        <v>1192</v>
      </c>
      <c r="F675" s="300" t="s">
        <v>246</v>
      </c>
      <c r="G675" s="301">
        <v>0</v>
      </c>
      <c r="H675" s="301">
        <v>0</v>
      </c>
      <c r="I675" s="301">
        <v>0</v>
      </c>
      <c r="J675" s="302">
        <v>0</v>
      </c>
      <c r="K675" s="302">
        <v>0</v>
      </c>
    </row>
    <row r="676" spans="1:11" ht="45.75" customHeight="1" x14ac:dyDescent="0.25">
      <c r="A676" s="299" t="s">
        <v>247</v>
      </c>
      <c r="B676" s="300" t="s">
        <v>208</v>
      </c>
      <c r="C676" s="300" t="s">
        <v>1174</v>
      </c>
      <c r="D676" s="300" t="s">
        <v>1190</v>
      </c>
      <c r="E676" s="300" t="s">
        <v>1192</v>
      </c>
      <c r="F676" s="300" t="s">
        <v>248</v>
      </c>
      <c r="G676" s="301">
        <v>0</v>
      </c>
      <c r="H676" s="301">
        <v>0</v>
      </c>
      <c r="I676" s="301">
        <v>0</v>
      </c>
      <c r="J676" s="302">
        <v>0</v>
      </c>
      <c r="K676" s="302">
        <v>0</v>
      </c>
    </row>
    <row r="677" spans="1:11" ht="45.75" customHeight="1" x14ac:dyDescent="0.25">
      <c r="A677" s="299" t="s">
        <v>906</v>
      </c>
      <c r="B677" s="300" t="s">
        <v>208</v>
      </c>
      <c r="C677" s="300" t="s">
        <v>1174</v>
      </c>
      <c r="D677" s="300" t="s">
        <v>1190</v>
      </c>
      <c r="E677" s="300" t="s">
        <v>317</v>
      </c>
      <c r="F677" s="300"/>
      <c r="G677" s="301">
        <v>155272000</v>
      </c>
      <c r="H677" s="301">
        <v>155422000</v>
      </c>
      <c r="I677" s="301">
        <v>102456109.15000001</v>
      </c>
      <c r="J677" s="302">
        <v>65.984922684064102</v>
      </c>
      <c r="K677" s="302">
        <v>65.921239689361869</v>
      </c>
    </row>
    <row r="678" spans="1:11" ht="34.5" customHeight="1" x14ac:dyDescent="0.25">
      <c r="A678" s="299" t="s">
        <v>907</v>
      </c>
      <c r="B678" s="300" t="s">
        <v>208</v>
      </c>
      <c r="C678" s="300" t="s">
        <v>1174</v>
      </c>
      <c r="D678" s="300" t="s">
        <v>1190</v>
      </c>
      <c r="E678" s="300" t="s">
        <v>318</v>
      </c>
      <c r="F678" s="300"/>
      <c r="G678" s="301">
        <v>155272000</v>
      </c>
      <c r="H678" s="301">
        <v>155422000</v>
      </c>
      <c r="I678" s="301">
        <v>102456109.15000001</v>
      </c>
      <c r="J678" s="302">
        <v>65.984922684064102</v>
      </c>
      <c r="K678" s="302">
        <v>65.921239689361869</v>
      </c>
    </row>
    <row r="679" spans="1:11" ht="34.5" customHeight="1" x14ac:dyDescent="0.25">
      <c r="A679" s="299" t="s">
        <v>1333</v>
      </c>
      <c r="B679" s="300" t="s">
        <v>208</v>
      </c>
      <c r="C679" s="300" t="s">
        <v>1174</v>
      </c>
      <c r="D679" s="300" t="s">
        <v>1190</v>
      </c>
      <c r="E679" s="300" t="s">
        <v>908</v>
      </c>
      <c r="F679" s="300"/>
      <c r="G679" s="301">
        <v>155272000</v>
      </c>
      <c r="H679" s="301">
        <v>155422000</v>
      </c>
      <c r="I679" s="301">
        <v>102456109.15000001</v>
      </c>
      <c r="J679" s="302">
        <v>65.984922684064102</v>
      </c>
      <c r="K679" s="302">
        <v>65.921239689361869</v>
      </c>
    </row>
    <row r="680" spans="1:11" ht="90.75" customHeight="1" x14ac:dyDescent="0.25">
      <c r="A680" s="299" t="s">
        <v>1620</v>
      </c>
      <c r="B680" s="300" t="s">
        <v>208</v>
      </c>
      <c r="C680" s="300" t="s">
        <v>1174</v>
      </c>
      <c r="D680" s="300" t="s">
        <v>1190</v>
      </c>
      <c r="E680" s="300" t="s">
        <v>1621</v>
      </c>
      <c r="F680" s="300"/>
      <c r="G680" s="301">
        <v>560000</v>
      </c>
      <c r="H680" s="301">
        <v>710000</v>
      </c>
      <c r="I680" s="301">
        <v>497000</v>
      </c>
      <c r="J680" s="302">
        <v>88.75</v>
      </c>
      <c r="K680" s="302">
        <v>70</v>
      </c>
    </row>
    <row r="681" spans="1:11" ht="45.75" customHeight="1" x14ac:dyDescent="0.25">
      <c r="A681" s="299" t="s">
        <v>245</v>
      </c>
      <c r="B681" s="300" t="s">
        <v>208</v>
      </c>
      <c r="C681" s="300" t="s">
        <v>1174</v>
      </c>
      <c r="D681" s="300" t="s">
        <v>1190</v>
      </c>
      <c r="E681" s="300" t="s">
        <v>1621</v>
      </c>
      <c r="F681" s="300" t="s">
        <v>246</v>
      </c>
      <c r="G681" s="301">
        <v>560000</v>
      </c>
      <c r="H681" s="301">
        <v>710000</v>
      </c>
      <c r="I681" s="301">
        <v>497000</v>
      </c>
      <c r="J681" s="302">
        <v>88.75</v>
      </c>
      <c r="K681" s="302">
        <v>70</v>
      </c>
    </row>
    <row r="682" spans="1:11" ht="45.75" customHeight="1" x14ac:dyDescent="0.25">
      <c r="A682" s="299" t="s">
        <v>247</v>
      </c>
      <c r="B682" s="300" t="s">
        <v>208</v>
      </c>
      <c r="C682" s="300" t="s">
        <v>1174</v>
      </c>
      <c r="D682" s="300" t="s">
        <v>1190</v>
      </c>
      <c r="E682" s="300" t="s">
        <v>1621</v>
      </c>
      <c r="F682" s="300" t="s">
        <v>248</v>
      </c>
      <c r="G682" s="301">
        <v>560000</v>
      </c>
      <c r="H682" s="301">
        <v>710000</v>
      </c>
      <c r="I682" s="301">
        <v>497000</v>
      </c>
      <c r="J682" s="302">
        <v>88.75</v>
      </c>
      <c r="K682" s="302">
        <v>70</v>
      </c>
    </row>
    <row r="683" spans="1:11" ht="102" customHeight="1" x14ac:dyDescent="0.25">
      <c r="A683" s="299" t="s">
        <v>709</v>
      </c>
      <c r="B683" s="300" t="s">
        <v>208</v>
      </c>
      <c r="C683" s="300" t="s">
        <v>1174</v>
      </c>
      <c r="D683" s="300" t="s">
        <v>1190</v>
      </c>
      <c r="E683" s="300" t="s">
        <v>710</v>
      </c>
      <c r="F683" s="300"/>
      <c r="G683" s="301">
        <v>0</v>
      </c>
      <c r="H683" s="301">
        <v>0</v>
      </c>
      <c r="I683" s="301">
        <v>0</v>
      </c>
      <c r="J683" s="302">
        <v>0</v>
      </c>
      <c r="K683" s="302">
        <v>0</v>
      </c>
    </row>
    <row r="684" spans="1:11" ht="45.75" customHeight="1" x14ac:dyDescent="0.25">
      <c r="A684" s="299" t="s">
        <v>245</v>
      </c>
      <c r="B684" s="300" t="s">
        <v>208</v>
      </c>
      <c r="C684" s="300" t="s">
        <v>1174</v>
      </c>
      <c r="D684" s="300" t="s">
        <v>1190</v>
      </c>
      <c r="E684" s="300" t="s">
        <v>710</v>
      </c>
      <c r="F684" s="300" t="s">
        <v>246</v>
      </c>
      <c r="G684" s="301">
        <v>0</v>
      </c>
      <c r="H684" s="301">
        <v>0</v>
      </c>
      <c r="I684" s="301">
        <v>0</v>
      </c>
      <c r="J684" s="302">
        <v>0</v>
      </c>
      <c r="K684" s="302">
        <v>0</v>
      </c>
    </row>
    <row r="685" spans="1:11" ht="45.75" customHeight="1" x14ac:dyDescent="0.25">
      <c r="A685" s="299" t="s">
        <v>247</v>
      </c>
      <c r="B685" s="300" t="s">
        <v>208</v>
      </c>
      <c r="C685" s="300" t="s">
        <v>1174</v>
      </c>
      <c r="D685" s="300" t="s">
        <v>1190</v>
      </c>
      <c r="E685" s="300" t="s">
        <v>710</v>
      </c>
      <c r="F685" s="300" t="s">
        <v>248</v>
      </c>
      <c r="G685" s="301">
        <v>0</v>
      </c>
      <c r="H685" s="301">
        <v>0</v>
      </c>
      <c r="I685" s="301">
        <v>0</v>
      </c>
      <c r="J685" s="302">
        <v>0</v>
      </c>
      <c r="K685" s="302">
        <v>0</v>
      </c>
    </row>
    <row r="686" spans="1:11" ht="79.5" customHeight="1" x14ac:dyDescent="0.25">
      <c r="A686" s="299" t="s">
        <v>309</v>
      </c>
      <c r="B686" s="300" t="s">
        <v>208</v>
      </c>
      <c r="C686" s="300" t="s">
        <v>1174</v>
      </c>
      <c r="D686" s="300" t="s">
        <v>1190</v>
      </c>
      <c r="E686" s="300" t="s">
        <v>711</v>
      </c>
      <c r="F686" s="300"/>
      <c r="G686" s="301">
        <v>154712000</v>
      </c>
      <c r="H686" s="301">
        <v>154712000</v>
      </c>
      <c r="I686" s="301">
        <v>101959109.15000001</v>
      </c>
      <c r="J686" s="302">
        <v>65.90252155618181</v>
      </c>
      <c r="K686" s="302">
        <v>65.90252155618181</v>
      </c>
    </row>
    <row r="687" spans="1:11" ht="45.75" customHeight="1" x14ac:dyDescent="0.25">
      <c r="A687" s="299" t="s">
        <v>245</v>
      </c>
      <c r="B687" s="300" t="s">
        <v>208</v>
      </c>
      <c r="C687" s="300" t="s">
        <v>1174</v>
      </c>
      <c r="D687" s="300" t="s">
        <v>1190</v>
      </c>
      <c r="E687" s="300" t="s">
        <v>711</v>
      </c>
      <c r="F687" s="300" t="s">
        <v>246</v>
      </c>
      <c r="G687" s="301">
        <v>154712000</v>
      </c>
      <c r="H687" s="301">
        <v>154712000</v>
      </c>
      <c r="I687" s="301">
        <v>101959109.15000001</v>
      </c>
      <c r="J687" s="302">
        <v>65.90252155618181</v>
      </c>
      <c r="K687" s="302">
        <v>65.90252155618181</v>
      </c>
    </row>
    <row r="688" spans="1:11" ht="45.75" customHeight="1" x14ac:dyDescent="0.25">
      <c r="A688" s="299" t="s">
        <v>247</v>
      </c>
      <c r="B688" s="300" t="s">
        <v>208</v>
      </c>
      <c r="C688" s="300" t="s">
        <v>1174</v>
      </c>
      <c r="D688" s="300" t="s">
        <v>1190</v>
      </c>
      <c r="E688" s="300" t="s">
        <v>711</v>
      </c>
      <c r="F688" s="300" t="s">
        <v>248</v>
      </c>
      <c r="G688" s="301">
        <v>154712000</v>
      </c>
      <c r="H688" s="301">
        <v>154712000</v>
      </c>
      <c r="I688" s="301">
        <v>101959109.15000001</v>
      </c>
      <c r="J688" s="302">
        <v>65.90252155618181</v>
      </c>
      <c r="K688" s="302">
        <v>65.90252155618181</v>
      </c>
    </row>
    <row r="689" spans="1:11" ht="23.25" customHeight="1" x14ac:dyDescent="0.25">
      <c r="A689" s="299" t="s">
        <v>310</v>
      </c>
      <c r="B689" s="300" t="s">
        <v>208</v>
      </c>
      <c r="C689" s="300" t="s">
        <v>1174</v>
      </c>
      <c r="D689" s="300" t="s">
        <v>1184</v>
      </c>
      <c r="E689" s="300"/>
      <c r="F689" s="300"/>
      <c r="G689" s="301">
        <v>788347000</v>
      </c>
      <c r="H689" s="301">
        <v>957332620</v>
      </c>
      <c r="I689" s="301">
        <v>814258724.77999997</v>
      </c>
      <c r="J689" s="302">
        <v>103.28684256805695</v>
      </c>
      <c r="K689" s="302">
        <v>85.054944098739682</v>
      </c>
    </row>
    <row r="690" spans="1:11" ht="45.75" customHeight="1" x14ac:dyDescent="0.25">
      <c r="A690" s="299" t="s">
        <v>906</v>
      </c>
      <c r="B690" s="300" t="s">
        <v>208</v>
      </c>
      <c r="C690" s="300" t="s">
        <v>1174</v>
      </c>
      <c r="D690" s="300" t="s">
        <v>1184</v>
      </c>
      <c r="E690" s="300" t="s">
        <v>317</v>
      </c>
      <c r="F690" s="300"/>
      <c r="G690" s="301">
        <v>742847000</v>
      </c>
      <c r="H690" s="301">
        <v>955688860</v>
      </c>
      <c r="I690" s="301">
        <v>812614986.28999996</v>
      </c>
      <c r="J690" s="302">
        <v>109.39197254481743</v>
      </c>
      <c r="K690" s="302">
        <v>85.029241241757276</v>
      </c>
    </row>
    <row r="691" spans="1:11" ht="23.25" customHeight="1" x14ac:dyDescent="0.25">
      <c r="A691" s="299" t="s">
        <v>909</v>
      </c>
      <c r="B691" s="300" t="s">
        <v>208</v>
      </c>
      <c r="C691" s="300" t="s">
        <v>1174</v>
      </c>
      <c r="D691" s="300" t="s">
        <v>1184</v>
      </c>
      <c r="E691" s="300" t="s">
        <v>910</v>
      </c>
      <c r="F691" s="300"/>
      <c r="G691" s="301">
        <v>742847000</v>
      </c>
      <c r="H691" s="301">
        <v>955688860</v>
      </c>
      <c r="I691" s="301">
        <v>812614986.28999996</v>
      </c>
      <c r="J691" s="302">
        <v>109.39197254481743</v>
      </c>
      <c r="K691" s="302">
        <v>85.029241241757276</v>
      </c>
    </row>
    <row r="692" spans="1:11" ht="57" customHeight="1" x14ac:dyDescent="0.25">
      <c r="A692" s="299" t="s">
        <v>911</v>
      </c>
      <c r="B692" s="300" t="s">
        <v>208</v>
      </c>
      <c r="C692" s="300" t="s">
        <v>1174</v>
      </c>
      <c r="D692" s="300" t="s">
        <v>1184</v>
      </c>
      <c r="E692" s="300" t="s">
        <v>912</v>
      </c>
      <c r="F692" s="300"/>
      <c r="G692" s="301">
        <v>3500000</v>
      </c>
      <c r="H692" s="301">
        <v>68870975</v>
      </c>
      <c r="I692" s="301">
        <v>0</v>
      </c>
      <c r="J692" s="302">
        <v>0</v>
      </c>
      <c r="K692" s="302">
        <v>0</v>
      </c>
    </row>
    <row r="693" spans="1:11" ht="68.25" customHeight="1" x14ac:dyDescent="0.25">
      <c r="A693" s="299" t="s">
        <v>712</v>
      </c>
      <c r="B693" s="300" t="s">
        <v>208</v>
      </c>
      <c r="C693" s="300" t="s">
        <v>1174</v>
      </c>
      <c r="D693" s="300" t="s">
        <v>1184</v>
      </c>
      <c r="E693" s="300" t="s">
        <v>713</v>
      </c>
      <c r="F693" s="300"/>
      <c r="G693" s="301">
        <v>3500000</v>
      </c>
      <c r="H693" s="301">
        <v>3500000</v>
      </c>
      <c r="I693" s="301">
        <v>0</v>
      </c>
      <c r="J693" s="302">
        <v>0</v>
      </c>
      <c r="K693" s="302">
        <v>0</v>
      </c>
    </row>
    <row r="694" spans="1:11" ht="45.75" customHeight="1" x14ac:dyDescent="0.25">
      <c r="A694" s="299" t="s">
        <v>245</v>
      </c>
      <c r="B694" s="300" t="s">
        <v>208</v>
      </c>
      <c r="C694" s="300" t="s">
        <v>1174</v>
      </c>
      <c r="D694" s="300" t="s">
        <v>1184</v>
      </c>
      <c r="E694" s="300" t="s">
        <v>713</v>
      </c>
      <c r="F694" s="300" t="s">
        <v>246</v>
      </c>
      <c r="G694" s="301">
        <v>0</v>
      </c>
      <c r="H694" s="301">
        <v>0</v>
      </c>
      <c r="I694" s="301">
        <v>0</v>
      </c>
      <c r="J694" s="302">
        <v>0</v>
      </c>
      <c r="K694" s="302">
        <v>0</v>
      </c>
    </row>
    <row r="695" spans="1:11" ht="45.75" customHeight="1" x14ac:dyDescent="0.25">
      <c r="A695" s="299" t="s">
        <v>247</v>
      </c>
      <c r="B695" s="300" t="s">
        <v>208</v>
      </c>
      <c r="C695" s="300" t="s">
        <v>1174</v>
      </c>
      <c r="D695" s="300" t="s">
        <v>1184</v>
      </c>
      <c r="E695" s="300" t="s">
        <v>713</v>
      </c>
      <c r="F695" s="300" t="s">
        <v>248</v>
      </c>
      <c r="G695" s="301">
        <v>0</v>
      </c>
      <c r="H695" s="301">
        <v>0</v>
      </c>
      <c r="I695" s="301">
        <v>0</v>
      </c>
      <c r="J695" s="302">
        <v>0</v>
      </c>
      <c r="K695" s="302">
        <v>0</v>
      </c>
    </row>
    <row r="696" spans="1:11" ht="45.75" customHeight="1" x14ac:dyDescent="0.25">
      <c r="A696" s="299" t="s">
        <v>287</v>
      </c>
      <c r="B696" s="300" t="s">
        <v>208</v>
      </c>
      <c r="C696" s="300" t="s">
        <v>1174</v>
      </c>
      <c r="D696" s="300" t="s">
        <v>1184</v>
      </c>
      <c r="E696" s="300" t="s">
        <v>713</v>
      </c>
      <c r="F696" s="300" t="s">
        <v>288</v>
      </c>
      <c r="G696" s="301">
        <v>3500000</v>
      </c>
      <c r="H696" s="301">
        <v>3500000</v>
      </c>
      <c r="I696" s="301">
        <v>0</v>
      </c>
      <c r="J696" s="302">
        <v>0</v>
      </c>
      <c r="K696" s="302">
        <v>0</v>
      </c>
    </row>
    <row r="697" spans="1:11" ht="15" customHeight="1" x14ac:dyDescent="0.25">
      <c r="A697" s="299" t="s">
        <v>289</v>
      </c>
      <c r="B697" s="300" t="s">
        <v>208</v>
      </c>
      <c r="C697" s="300" t="s">
        <v>1174</v>
      </c>
      <c r="D697" s="300" t="s">
        <v>1184</v>
      </c>
      <c r="E697" s="300" t="s">
        <v>713</v>
      </c>
      <c r="F697" s="300" t="s">
        <v>290</v>
      </c>
      <c r="G697" s="301">
        <v>3500000</v>
      </c>
      <c r="H697" s="301">
        <v>3500000</v>
      </c>
      <c r="I697" s="301">
        <v>0</v>
      </c>
      <c r="J697" s="302">
        <v>0</v>
      </c>
      <c r="K697" s="302">
        <v>0</v>
      </c>
    </row>
    <row r="698" spans="1:11" ht="57" customHeight="1" x14ac:dyDescent="0.25">
      <c r="A698" s="299" t="s">
        <v>1193</v>
      </c>
      <c r="B698" s="300" t="s">
        <v>208</v>
      </c>
      <c r="C698" s="300" t="s">
        <v>1174</v>
      </c>
      <c r="D698" s="300" t="s">
        <v>1184</v>
      </c>
      <c r="E698" s="300" t="s">
        <v>1194</v>
      </c>
      <c r="F698" s="300"/>
      <c r="G698" s="301">
        <v>0</v>
      </c>
      <c r="H698" s="301">
        <v>65370975</v>
      </c>
      <c r="I698" s="301">
        <v>0</v>
      </c>
      <c r="J698" s="302">
        <v>0</v>
      </c>
      <c r="K698" s="302">
        <v>0</v>
      </c>
    </row>
    <row r="699" spans="1:11" ht="45.75" customHeight="1" x14ac:dyDescent="0.25">
      <c r="A699" s="299" t="s">
        <v>287</v>
      </c>
      <c r="B699" s="300" t="s">
        <v>208</v>
      </c>
      <c r="C699" s="300" t="s">
        <v>1174</v>
      </c>
      <c r="D699" s="300" t="s">
        <v>1184</v>
      </c>
      <c r="E699" s="300" t="s">
        <v>1194</v>
      </c>
      <c r="F699" s="300" t="s">
        <v>288</v>
      </c>
      <c r="G699" s="301">
        <v>0</v>
      </c>
      <c r="H699" s="301">
        <v>65370975</v>
      </c>
      <c r="I699" s="301">
        <v>0</v>
      </c>
      <c r="J699" s="302">
        <v>0</v>
      </c>
      <c r="K699" s="302">
        <v>0</v>
      </c>
    </row>
    <row r="700" spans="1:11" ht="15" customHeight="1" x14ac:dyDescent="0.25">
      <c r="A700" s="299" t="s">
        <v>289</v>
      </c>
      <c r="B700" s="300" t="s">
        <v>208</v>
      </c>
      <c r="C700" s="300" t="s">
        <v>1174</v>
      </c>
      <c r="D700" s="300" t="s">
        <v>1184</v>
      </c>
      <c r="E700" s="300" t="s">
        <v>1194</v>
      </c>
      <c r="F700" s="300" t="s">
        <v>290</v>
      </c>
      <c r="G700" s="301">
        <v>0</v>
      </c>
      <c r="H700" s="301">
        <v>65370975</v>
      </c>
      <c r="I700" s="301">
        <v>0</v>
      </c>
      <c r="J700" s="302">
        <v>0</v>
      </c>
      <c r="K700" s="302">
        <v>0</v>
      </c>
    </row>
    <row r="701" spans="1:11" ht="68.25" customHeight="1" x14ac:dyDescent="0.25">
      <c r="A701" s="299" t="s">
        <v>913</v>
      </c>
      <c r="B701" s="300" t="s">
        <v>208</v>
      </c>
      <c r="C701" s="300" t="s">
        <v>1174</v>
      </c>
      <c r="D701" s="300" t="s">
        <v>1184</v>
      </c>
      <c r="E701" s="300" t="s">
        <v>1622</v>
      </c>
      <c r="F701" s="300"/>
      <c r="G701" s="301">
        <v>739347000</v>
      </c>
      <c r="H701" s="301">
        <v>886817885</v>
      </c>
      <c r="I701" s="301">
        <v>812614986.28999996</v>
      </c>
      <c r="J701" s="302">
        <v>109.90982397845666</v>
      </c>
      <c r="K701" s="302">
        <v>91.632679046611685</v>
      </c>
    </row>
    <row r="702" spans="1:11" ht="45.75" customHeight="1" x14ac:dyDescent="0.25">
      <c r="A702" s="299" t="s">
        <v>714</v>
      </c>
      <c r="B702" s="300" t="s">
        <v>208</v>
      </c>
      <c r="C702" s="300" t="s">
        <v>1174</v>
      </c>
      <c r="D702" s="300" t="s">
        <v>1184</v>
      </c>
      <c r="E702" s="300" t="s">
        <v>1623</v>
      </c>
      <c r="F702" s="300"/>
      <c r="G702" s="301">
        <v>373500000</v>
      </c>
      <c r="H702" s="301">
        <v>549735587</v>
      </c>
      <c r="I702" s="301">
        <v>529075719.50999999</v>
      </c>
      <c r="J702" s="302">
        <v>141.6534724257028</v>
      </c>
      <c r="K702" s="302">
        <v>96.241853724125008</v>
      </c>
    </row>
    <row r="703" spans="1:11" ht="45.75" customHeight="1" x14ac:dyDescent="0.25">
      <c r="A703" s="299" t="s">
        <v>245</v>
      </c>
      <c r="B703" s="300" t="s">
        <v>208</v>
      </c>
      <c r="C703" s="300" t="s">
        <v>1174</v>
      </c>
      <c r="D703" s="300" t="s">
        <v>1184</v>
      </c>
      <c r="E703" s="300" t="s">
        <v>1623</v>
      </c>
      <c r="F703" s="300" t="s">
        <v>246</v>
      </c>
      <c r="G703" s="301">
        <v>31000000</v>
      </c>
      <c r="H703" s="301">
        <v>157135587</v>
      </c>
      <c r="I703" s="301">
        <v>142587306.21000001</v>
      </c>
      <c r="J703" s="302">
        <v>459.95905229032257</v>
      </c>
      <c r="K703" s="302">
        <v>90.741574796802709</v>
      </c>
    </row>
    <row r="704" spans="1:11" ht="45.75" customHeight="1" x14ac:dyDescent="0.25">
      <c r="A704" s="299" t="s">
        <v>247</v>
      </c>
      <c r="B704" s="300" t="s">
        <v>208</v>
      </c>
      <c r="C704" s="300" t="s">
        <v>1174</v>
      </c>
      <c r="D704" s="300" t="s">
        <v>1184</v>
      </c>
      <c r="E704" s="300" t="s">
        <v>1623</v>
      </c>
      <c r="F704" s="300" t="s">
        <v>248</v>
      </c>
      <c r="G704" s="301">
        <v>31000000</v>
      </c>
      <c r="H704" s="301">
        <v>157135587</v>
      </c>
      <c r="I704" s="301">
        <v>142587306.21000001</v>
      </c>
      <c r="J704" s="302">
        <v>459.95905229032257</v>
      </c>
      <c r="K704" s="302">
        <v>90.741574796802709</v>
      </c>
    </row>
    <row r="705" spans="1:11" ht="57" customHeight="1" x14ac:dyDescent="0.25">
      <c r="A705" s="299" t="s">
        <v>277</v>
      </c>
      <c r="B705" s="300" t="s">
        <v>208</v>
      </c>
      <c r="C705" s="300" t="s">
        <v>1174</v>
      </c>
      <c r="D705" s="300" t="s">
        <v>1184</v>
      </c>
      <c r="E705" s="300" t="s">
        <v>1623</v>
      </c>
      <c r="F705" s="300" t="s">
        <v>278</v>
      </c>
      <c r="G705" s="301">
        <v>342500000</v>
      </c>
      <c r="H705" s="301">
        <v>392600000</v>
      </c>
      <c r="I705" s="301">
        <v>386488413.30000001</v>
      </c>
      <c r="J705" s="302">
        <v>112.84333235036496</v>
      </c>
      <c r="K705" s="302">
        <v>98.443304457463071</v>
      </c>
    </row>
    <row r="706" spans="1:11" ht="23.25" customHeight="1" x14ac:dyDescent="0.25">
      <c r="A706" s="299" t="s">
        <v>279</v>
      </c>
      <c r="B706" s="300" t="s">
        <v>208</v>
      </c>
      <c r="C706" s="300" t="s">
        <v>1174</v>
      </c>
      <c r="D706" s="300" t="s">
        <v>1184</v>
      </c>
      <c r="E706" s="300" t="s">
        <v>1623</v>
      </c>
      <c r="F706" s="300" t="s">
        <v>280</v>
      </c>
      <c r="G706" s="301">
        <v>342500000</v>
      </c>
      <c r="H706" s="301">
        <v>392600000</v>
      </c>
      <c r="I706" s="301">
        <v>386488413.30000001</v>
      </c>
      <c r="J706" s="302">
        <v>112.84333235036496</v>
      </c>
      <c r="K706" s="302">
        <v>98.443304457463071</v>
      </c>
    </row>
    <row r="707" spans="1:11" ht="34.5" customHeight="1" x14ac:dyDescent="0.25">
      <c r="A707" s="299" t="s">
        <v>716</v>
      </c>
      <c r="B707" s="300" t="s">
        <v>208</v>
      </c>
      <c r="C707" s="300" t="s">
        <v>1174</v>
      </c>
      <c r="D707" s="300" t="s">
        <v>1184</v>
      </c>
      <c r="E707" s="300" t="s">
        <v>1624</v>
      </c>
      <c r="F707" s="300"/>
      <c r="G707" s="301">
        <v>50000000</v>
      </c>
      <c r="H707" s="301">
        <v>68504215</v>
      </c>
      <c r="I707" s="301">
        <v>66602791.170000002</v>
      </c>
      <c r="J707" s="302">
        <v>133.20558234000001</v>
      </c>
      <c r="K707" s="302">
        <v>97.2243695807623</v>
      </c>
    </row>
    <row r="708" spans="1:11" ht="45.75" customHeight="1" x14ac:dyDescent="0.25">
      <c r="A708" s="299" t="s">
        <v>245</v>
      </c>
      <c r="B708" s="300" t="s">
        <v>208</v>
      </c>
      <c r="C708" s="300" t="s">
        <v>1174</v>
      </c>
      <c r="D708" s="300" t="s">
        <v>1184</v>
      </c>
      <c r="E708" s="300" t="s">
        <v>1624</v>
      </c>
      <c r="F708" s="300" t="s">
        <v>246</v>
      </c>
      <c r="G708" s="301">
        <v>50000000</v>
      </c>
      <c r="H708" s="301">
        <v>68504215</v>
      </c>
      <c r="I708" s="301">
        <v>66602791.170000002</v>
      </c>
      <c r="J708" s="302">
        <v>133.20558234000001</v>
      </c>
      <c r="K708" s="302">
        <v>97.2243695807623</v>
      </c>
    </row>
    <row r="709" spans="1:11" ht="45.75" customHeight="1" x14ac:dyDescent="0.25">
      <c r="A709" s="299" t="s">
        <v>247</v>
      </c>
      <c r="B709" s="300" t="s">
        <v>208</v>
      </c>
      <c r="C709" s="300" t="s">
        <v>1174</v>
      </c>
      <c r="D709" s="300" t="s">
        <v>1184</v>
      </c>
      <c r="E709" s="300" t="s">
        <v>1624</v>
      </c>
      <c r="F709" s="300" t="s">
        <v>248</v>
      </c>
      <c r="G709" s="301">
        <v>50000000</v>
      </c>
      <c r="H709" s="301">
        <v>68504215</v>
      </c>
      <c r="I709" s="301">
        <v>66602791.170000002</v>
      </c>
      <c r="J709" s="302">
        <v>133.20558234000001</v>
      </c>
      <c r="K709" s="302">
        <v>97.2243695807623</v>
      </c>
    </row>
    <row r="710" spans="1:11" ht="68.25" customHeight="1" x14ac:dyDescent="0.25">
      <c r="A710" s="299" t="s">
        <v>718</v>
      </c>
      <c r="B710" s="300" t="s">
        <v>208</v>
      </c>
      <c r="C710" s="300" t="s">
        <v>1174</v>
      </c>
      <c r="D710" s="300" t="s">
        <v>1184</v>
      </c>
      <c r="E710" s="300" t="s">
        <v>1625</v>
      </c>
      <c r="F710" s="300"/>
      <c r="G710" s="301">
        <v>80000000</v>
      </c>
      <c r="H710" s="301">
        <v>1250083</v>
      </c>
      <c r="I710" s="301">
        <v>1250083</v>
      </c>
      <c r="J710" s="302">
        <v>1.5626037499999998</v>
      </c>
      <c r="K710" s="302">
        <v>100</v>
      </c>
    </row>
    <row r="711" spans="1:11" ht="45.75" customHeight="1" x14ac:dyDescent="0.25">
      <c r="A711" s="299" t="s">
        <v>245</v>
      </c>
      <c r="B711" s="300" t="s">
        <v>208</v>
      </c>
      <c r="C711" s="300" t="s">
        <v>1174</v>
      </c>
      <c r="D711" s="300" t="s">
        <v>1184</v>
      </c>
      <c r="E711" s="300" t="s">
        <v>1625</v>
      </c>
      <c r="F711" s="300" t="s">
        <v>246</v>
      </c>
      <c r="G711" s="301">
        <v>80000000</v>
      </c>
      <c r="H711" s="301">
        <v>1250083</v>
      </c>
      <c r="I711" s="301">
        <v>1250083</v>
      </c>
      <c r="J711" s="302">
        <v>1.5626037499999998</v>
      </c>
      <c r="K711" s="302">
        <v>100</v>
      </c>
    </row>
    <row r="712" spans="1:11" ht="45.75" customHeight="1" x14ac:dyDescent="0.25">
      <c r="A712" s="299" t="s">
        <v>247</v>
      </c>
      <c r="B712" s="300" t="s">
        <v>208</v>
      </c>
      <c r="C712" s="300" t="s">
        <v>1174</v>
      </c>
      <c r="D712" s="300" t="s">
        <v>1184</v>
      </c>
      <c r="E712" s="300" t="s">
        <v>1625</v>
      </c>
      <c r="F712" s="300" t="s">
        <v>248</v>
      </c>
      <c r="G712" s="301">
        <v>80000000</v>
      </c>
      <c r="H712" s="301">
        <v>1250083</v>
      </c>
      <c r="I712" s="301">
        <v>1250083</v>
      </c>
      <c r="J712" s="302">
        <v>1.5626037499999998</v>
      </c>
      <c r="K712" s="302">
        <v>100</v>
      </c>
    </row>
    <row r="713" spans="1:11" ht="57" customHeight="1" x14ac:dyDescent="0.25">
      <c r="A713" s="299" t="s">
        <v>313</v>
      </c>
      <c r="B713" s="300" t="s">
        <v>208</v>
      </c>
      <c r="C713" s="300" t="s">
        <v>1174</v>
      </c>
      <c r="D713" s="300" t="s">
        <v>1184</v>
      </c>
      <c r="E713" s="300" t="s">
        <v>1626</v>
      </c>
      <c r="F713" s="300"/>
      <c r="G713" s="301">
        <v>147741000</v>
      </c>
      <c r="H713" s="301">
        <v>139329000</v>
      </c>
      <c r="I713" s="301">
        <v>139327705.41</v>
      </c>
      <c r="J713" s="302">
        <v>94.305375901070107</v>
      </c>
      <c r="K713" s="302">
        <v>99.999070839523725</v>
      </c>
    </row>
    <row r="714" spans="1:11" ht="45.75" customHeight="1" x14ac:dyDescent="0.25">
      <c r="A714" s="299" t="s">
        <v>245</v>
      </c>
      <c r="B714" s="300" t="s">
        <v>208</v>
      </c>
      <c r="C714" s="300" t="s">
        <v>1174</v>
      </c>
      <c r="D714" s="300" t="s">
        <v>1184</v>
      </c>
      <c r="E714" s="300" t="s">
        <v>1626</v>
      </c>
      <c r="F714" s="300" t="s">
        <v>246</v>
      </c>
      <c r="G714" s="301">
        <v>147741000</v>
      </c>
      <c r="H714" s="301">
        <v>139329000</v>
      </c>
      <c r="I714" s="301">
        <v>139327705.41</v>
      </c>
      <c r="J714" s="302">
        <v>94.305375901070107</v>
      </c>
      <c r="K714" s="302">
        <v>99.999070839523725</v>
      </c>
    </row>
    <row r="715" spans="1:11" ht="45.75" customHeight="1" x14ac:dyDescent="0.25">
      <c r="A715" s="299" t="s">
        <v>247</v>
      </c>
      <c r="B715" s="300" t="s">
        <v>208</v>
      </c>
      <c r="C715" s="300" t="s">
        <v>1174</v>
      </c>
      <c r="D715" s="300" t="s">
        <v>1184</v>
      </c>
      <c r="E715" s="300" t="s">
        <v>1626</v>
      </c>
      <c r="F715" s="300" t="s">
        <v>248</v>
      </c>
      <c r="G715" s="301">
        <v>147741000</v>
      </c>
      <c r="H715" s="301">
        <v>139329000</v>
      </c>
      <c r="I715" s="301">
        <v>139327705.41</v>
      </c>
      <c r="J715" s="302">
        <v>94.305375901070107</v>
      </c>
      <c r="K715" s="302">
        <v>99.999070839523725</v>
      </c>
    </row>
    <row r="716" spans="1:11" ht="102" customHeight="1" x14ac:dyDescent="0.25">
      <c r="A716" s="299" t="s">
        <v>1195</v>
      </c>
      <c r="B716" s="300" t="s">
        <v>208</v>
      </c>
      <c r="C716" s="300" t="s">
        <v>1174</v>
      </c>
      <c r="D716" s="300" t="s">
        <v>1184</v>
      </c>
      <c r="E716" s="300" t="s">
        <v>1627</v>
      </c>
      <c r="F716" s="300"/>
      <c r="G716" s="301">
        <v>88106000</v>
      </c>
      <c r="H716" s="301">
        <v>127999000</v>
      </c>
      <c r="I716" s="301">
        <v>76358687.200000003</v>
      </c>
      <c r="J716" s="302">
        <v>86.666841304791959</v>
      </c>
      <c r="K716" s="302">
        <v>59.655690435081524</v>
      </c>
    </row>
    <row r="717" spans="1:11" ht="45.75" customHeight="1" x14ac:dyDescent="0.25">
      <c r="A717" s="299" t="s">
        <v>245</v>
      </c>
      <c r="B717" s="300" t="s">
        <v>208</v>
      </c>
      <c r="C717" s="300" t="s">
        <v>1174</v>
      </c>
      <c r="D717" s="300" t="s">
        <v>1184</v>
      </c>
      <c r="E717" s="300" t="s">
        <v>1627</v>
      </c>
      <c r="F717" s="300" t="s">
        <v>246</v>
      </c>
      <c r="G717" s="301">
        <v>88106000</v>
      </c>
      <c r="H717" s="301">
        <v>127999000</v>
      </c>
      <c r="I717" s="301">
        <v>76358687.200000003</v>
      </c>
      <c r="J717" s="302">
        <v>86.666841304791959</v>
      </c>
      <c r="K717" s="302">
        <v>59.655690435081524</v>
      </c>
    </row>
    <row r="718" spans="1:11" ht="45.75" customHeight="1" x14ac:dyDescent="0.25">
      <c r="A718" s="299" t="s">
        <v>247</v>
      </c>
      <c r="B718" s="300" t="s">
        <v>208</v>
      </c>
      <c r="C718" s="300" t="s">
        <v>1174</v>
      </c>
      <c r="D718" s="300" t="s">
        <v>1184</v>
      </c>
      <c r="E718" s="300" t="s">
        <v>1627</v>
      </c>
      <c r="F718" s="300" t="s">
        <v>248</v>
      </c>
      <c r="G718" s="301">
        <v>88106000</v>
      </c>
      <c r="H718" s="301">
        <v>127999000</v>
      </c>
      <c r="I718" s="301">
        <v>76358687.200000003</v>
      </c>
      <c r="J718" s="302">
        <v>86.666841304791959</v>
      </c>
      <c r="K718" s="302">
        <v>59.655690435081524</v>
      </c>
    </row>
    <row r="719" spans="1:11" ht="68.25" customHeight="1" x14ac:dyDescent="0.25">
      <c r="A719" s="299" t="s">
        <v>913</v>
      </c>
      <c r="B719" s="300" t="s">
        <v>208</v>
      </c>
      <c r="C719" s="300" t="s">
        <v>1174</v>
      </c>
      <c r="D719" s="300" t="s">
        <v>1184</v>
      </c>
      <c r="E719" s="300" t="s">
        <v>914</v>
      </c>
      <c r="F719" s="300"/>
      <c r="G719" s="301">
        <v>0</v>
      </c>
      <c r="H719" s="301">
        <v>0</v>
      </c>
      <c r="I719" s="301">
        <v>0</v>
      </c>
      <c r="J719" s="302">
        <v>0</v>
      </c>
      <c r="K719" s="302">
        <v>0</v>
      </c>
    </row>
    <row r="720" spans="1:11" ht="45.75" customHeight="1" x14ac:dyDescent="0.25">
      <c r="A720" s="299" t="s">
        <v>714</v>
      </c>
      <c r="B720" s="300" t="s">
        <v>208</v>
      </c>
      <c r="C720" s="300" t="s">
        <v>1174</v>
      </c>
      <c r="D720" s="300" t="s">
        <v>1184</v>
      </c>
      <c r="E720" s="300" t="s">
        <v>715</v>
      </c>
      <c r="F720" s="300"/>
      <c r="G720" s="301">
        <v>0</v>
      </c>
      <c r="H720" s="301">
        <v>0</v>
      </c>
      <c r="I720" s="301">
        <v>0</v>
      </c>
      <c r="J720" s="302">
        <v>0</v>
      </c>
      <c r="K720" s="302">
        <v>0</v>
      </c>
    </row>
    <row r="721" spans="1:11" ht="45.75" customHeight="1" x14ac:dyDescent="0.25">
      <c r="A721" s="299" t="s">
        <v>245</v>
      </c>
      <c r="B721" s="300" t="s">
        <v>208</v>
      </c>
      <c r="C721" s="300" t="s">
        <v>1174</v>
      </c>
      <c r="D721" s="300" t="s">
        <v>1184</v>
      </c>
      <c r="E721" s="300" t="s">
        <v>715</v>
      </c>
      <c r="F721" s="300" t="s">
        <v>246</v>
      </c>
      <c r="G721" s="301">
        <v>0</v>
      </c>
      <c r="H721" s="301">
        <v>0</v>
      </c>
      <c r="I721" s="301">
        <v>0</v>
      </c>
      <c r="J721" s="302">
        <v>0</v>
      </c>
      <c r="K721" s="302">
        <v>0</v>
      </c>
    </row>
    <row r="722" spans="1:11" ht="45.75" customHeight="1" x14ac:dyDescent="0.25">
      <c r="A722" s="299" t="s">
        <v>247</v>
      </c>
      <c r="B722" s="300" t="s">
        <v>208</v>
      </c>
      <c r="C722" s="300" t="s">
        <v>1174</v>
      </c>
      <c r="D722" s="300" t="s">
        <v>1184</v>
      </c>
      <c r="E722" s="300" t="s">
        <v>715</v>
      </c>
      <c r="F722" s="300" t="s">
        <v>248</v>
      </c>
      <c r="G722" s="301">
        <v>0</v>
      </c>
      <c r="H722" s="301">
        <v>0</v>
      </c>
      <c r="I722" s="301">
        <v>0</v>
      </c>
      <c r="J722" s="302">
        <v>0</v>
      </c>
      <c r="K722" s="302">
        <v>0</v>
      </c>
    </row>
    <row r="723" spans="1:11" ht="57" customHeight="1" x14ac:dyDescent="0.25">
      <c r="A723" s="299" t="s">
        <v>277</v>
      </c>
      <c r="B723" s="300" t="s">
        <v>208</v>
      </c>
      <c r="C723" s="300" t="s">
        <v>1174</v>
      </c>
      <c r="D723" s="300" t="s">
        <v>1184</v>
      </c>
      <c r="E723" s="300" t="s">
        <v>715</v>
      </c>
      <c r="F723" s="300" t="s">
        <v>278</v>
      </c>
      <c r="G723" s="301">
        <v>0</v>
      </c>
      <c r="H723" s="301">
        <v>0</v>
      </c>
      <c r="I723" s="301">
        <v>0</v>
      </c>
      <c r="J723" s="302">
        <v>0</v>
      </c>
      <c r="K723" s="302">
        <v>0</v>
      </c>
    </row>
    <row r="724" spans="1:11" ht="23.25" customHeight="1" x14ac:dyDescent="0.25">
      <c r="A724" s="299" t="s">
        <v>279</v>
      </c>
      <c r="B724" s="300" t="s">
        <v>208</v>
      </c>
      <c r="C724" s="300" t="s">
        <v>1174</v>
      </c>
      <c r="D724" s="300" t="s">
        <v>1184</v>
      </c>
      <c r="E724" s="300" t="s">
        <v>715</v>
      </c>
      <c r="F724" s="300" t="s">
        <v>280</v>
      </c>
      <c r="G724" s="301">
        <v>0</v>
      </c>
      <c r="H724" s="301">
        <v>0</v>
      </c>
      <c r="I724" s="301">
        <v>0</v>
      </c>
      <c r="J724" s="302">
        <v>0</v>
      </c>
      <c r="K724" s="302">
        <v>0</v>
      </c>
    </row>
    <row r="725" spans="1:11" ht="34.5" customHeight="1" x14ac:dyDescent="0.25">
      <c r="A725" s="299" t="s">
        <v>716</v>
      </c>
      <c r="B725" s="300" t="s">
        <v>208</v>
      </c>
      <c r="C725" s="300" t="s">
        <v>1174</v>
      </c>
      <c r="D725" s="300" t="s">
        <v>1184</v>
      </c>
      <c r="E725" s="300" t="s">
        <v>717</v>
      </c>
      <c r="F725" s="300"/>
      <c r="G725" s="301">
        <v>0</v>
      </c>
      <c r="H725" s="301">
        <v>0</v>
      </c>
      <c r="I725" s="301">
        <v>0</v>
      </c>
      <c r="J725" s="302">
        <v>0</v>
      </c>
      <c r="K725" s="302">
        <v>0</v>
      </c>
    </row>
    <row r="726" spans="1:11" ht="45.75" customHeight="1" x14ac:dyDescent="0.25">
      <c r="A726" s="299" t="s">
        <v>245</v>
      </c>
      <c r="B726" s="300" t="s">
        <v>208</v>
      </c>
      <c r="C726" s="300" t="s">
        <v>1174</v>
      </c>
      <c r="D726" s="300" t="s">
        <v>1184</v>
      </c>
      <c r="E726" s="300" t="s">
        <v>717</v>
      </c>
      <c r="F726" s="300" t="s">
        <v>246</v>
      </c>
      <c r="G726" s="301">
        <v>0</v>
      </c>
      <c r="H726" s="301">
        <v>0</v>
      </c>
      <c r="I726" s="301">
        <v>0</v>
      </c>
      <c r="J726" s="302">
        <v>0</v>
      </c>
      <c r="K726" s="302">
        <v>0</v>
      </c>
    </row>
    <row r="727" spans="1:11" ht="45.75" customHeight="1" x14ac:dyDescent="0.25">
      <c r="A727" s="299" t="s">
        <v>247</v>
      </c>
      <c r="B727" s="300" t="s">
        <v>208</v>
      </c>
      <c r="C727" s="300" t="s">
        <v>1174</v>
      </c>
      <c r="D727" s="300" t="s">
        <v>1184</v>
      </c>
      <c r="E727" s="300" t="s">
        <v>717</v>
      </c>
      <c r="F727" s="300" t="s">
        <v>248</v>
      </c>
      <c r="G727" s="301">
        <v>0</v>
      </c>
      <c r="H727" s="301">
        <v>0</v>
      </c>
      <c r="I727" s="301">
        <v>0</v>
      </c>
      <c r="J727" s="302">
        <v>0</v>
      </c>
      <c r="K727" s="302">
        <v>0</v>
      </c>
    </row>
    <row r="728" spans="1:11" ht="34.5" customHeight="1" x14ac:dyDescent="0.25">
      <c r="A728" s="299" t="s">
        <v>1334</v>
      </c>
      <c r="B728" s="300" t="s">
        <v>208</v>
      </c>
      <c r="C728" s="300" t="s">
        <v>1174</v>
      </c>
      <c r="D728" s="300" t="s">
        <v>1184</v>
      </c>
      <c r="E728" s="300" t="s">
        <v>1335</v>
      </c>
      <c r="F728" s="300"/>
      <c r="G728" s="301">
        <v>0</v>
      </c>
      <c r="H728" s="301">
        <v>0</v>
      </c>
      <c r="I728" s="301">
        <v>0</v>
      </c>
      <c r="J728" s="302">
        <v>0</v>
      </c>
      <c r="K728" s="302">
        <v>0</v>
      </c>
    </row>
    <row r="729" spans="1:11" ht="45.75" customHeight="1" x14ac:dyDescent="0.25">
      <c r="A729" s="299" t="s">
        <v>245</v>
      </c>
      <c r="B729" s="300" t="s">
        <v>208</v>
      </c>
      <c r="C729" s="300" t="s">
        <v>1174</v>
      </c>
      <c r="D729" s="300" t="s">
        <v>1184</v>
      </c>
      <c r="E729" s="300" t="s">
        <v>1335</v>
      </c>
      <c r="F729" s="300" t="s">
        <v>246</v>
      </c>
      <c r="G729" s="301">
        <v>0</v>
      </c>
      <c r="H729" s="301">
        <v>0</v>
      </c>
      <c r="I729" s="301">
        <v>0</v>
      </c>
      <c r="J729" s="302">
        <v>0</v>
      </c>
      <c r="K729" s="302">
        <v>0</v>
      </c>
    </row>
    <row r="730" spans="1:11" ht="45.75" customHeight="1" x14ac:dyDescent="0.25">
      <c r="A730" s="299" t="s">
        <v>247</v>
      </c>
      <c r="B730" s="300" t="s">
        <v>208</v>
      </c>
      <c r="C730" s="300" t="s">
        <v>1174</v>
      </c>
      <c r="D730" s="300" t="s">
        <v>1184</v>
      </c>
      <c r="E730" s="300" t="s">
        <v>1335</v>
      </c>
      <c r="F730" s="300" t="s">
        <v>248</v>
      </c>
      <c r="G730" s="301">
        <v>0</v>
      </c>
      <c r="H730" s="301">
        <v>0</v>
      </c>
      <c r="I730" s="301">
        <v>0</v>
      </c>
      <c r="J730" s="302">
        <v>0</v>
      </c>
      <c r="K730" s="302">
        <v>0</v>
      </c>
    </row>
    <row r="731" spans="1:11" ht="68.25" customHeight="1" x14ac:dyDescent="0.25">
      <c r="A731" s="299" t="s">
        <v>718</v>
      </c>
      <c r="B731" s="300" t="s">
        <v>208</v>
      </c>
      <c r="C731" s="300" t="s">
        <v>1174</v>
      </c>
      <c r="D731" s="300" t="s">
        <v>1184</v>
      </c>
      <c r="E731" s="300" t="s">
        <v>719</v>
      </c>
      <c r="F731" s="300"/>
      <c r="G731" s="301">
        <v>0</v>
      </c>
      <c r="H731" s="301">
        <v>0</v>
      </c>
      <c r="I731" s="301">
        <v>0</v>
      </c>
      <c r="J731" s="302">
        <v>0</v>
      </c>
      <c r="K731" s="302">
        <v>0</v>
      </c>
    </row>
    <row r="732" spans="1:11" ht="45.75" customHeight="1" x14ac:dyDescent="0.25">
      <c r="A732" s="299" t="s">
        <v>245</v>
      </c>
      <c r="B732" s="300" t="s">
        <v>208</v>
      </c>
      <c r="C732" s="300" t="s">
        <v>1174</v>
      </c>
      <c r="D732" s="300" t="s">
        <v>1184</v>
      </c>
      <c r="E732" s="300" t="s">
        <v>719</v>
      </c>
      <c r="F732" s="300" t="s">
        <v>246</v>
      </c>
      <c r="G732" s="301">
        <v>0</v>
      </c>
      <c r="H732" s="301">
        <v>0</v>
      </c>
      <c r="I732" s="301">
        <v>0</v>
      </c>
      <c r="J732" s="302">
        <v>0</v>
      </c>
      <c r="K732" s="302">
        <v>0</v>
      </c>
    </row>
    <row r="733" spans="1:11" ht="45.75" customHeight="1" x14ac:dyDescent="0.25">
      <c r="A733" s="299" t="s">
        <v>247</v>
      </c>
      <c r="B733" s="300" t="s">
        <v>208</v>
      </c>
      <c r="C733" s="300" t="s">
        <v>1174</v>
      </c>
      <c r="D733" s="300" t="s">
        <v>1184</v>
      </c>
      <c r="E733" s="300" t="s">
        <v>719</v>
      </c>
      <c r="F733" s="300" t="s">
        <v>248</v>
      </c>
      <c r="G733" s="301">
        <v>0</v>
      </c>
      <c r="H733" s="301">
        <v>0</v>
      </c>
      <c r="I733" s="301">
        <v>0</v>
      </c>
      <c r="J733" s="302">
        <v>0</v>
      </c>
      <c r="K733" s="302">
        <v>0</v>
      </c>
    </row>
    <row r="734" spans="1:11" ht="57" customHeight="1" x14ac:dyDescent="0.25">
      <c r="A734" s="299" t="s">
        <v>313</v>
      </c>
      <c r="B734" s="300" t="s">
        <v>208</v>
      </c>
      <c r="C734" s="300" t="s">
        <v>1174</v>
      </c>
      <c r="D734" s="300" t="s">
        <v>1184</v>
      </c>
      <c r="E734" s="300" t="s">
        <v>720</v>
      </c>
      <c r="F734" s="300"/>
      <c r="G734" s="301">
        <v>0</v>
      </c>
      <c r="H734" s="301">
        <v>0</v>
      </c>
      <c r="I734" s="301">
        <v>0</v>
      </c>
      <c r="J734" s="302">
        <v>0</v>
      </c>
      <c r="K734" s="302">
        <v>0</v>
      </c>
    </row>
    <row r="735" spans="1:11" ht="45.75" customHeight="1" x14ac:dyDescent="0.25">
      <c r="A735" s="299" t="s">
        <v>245</v>
      </c>
      <c r="B735" s="300" t="s">
        <v>208</v>
      </c>
      <c r="C735" s="300" t="s">
        <v>1174</v>
      </c>
      <c r="D735" s="300" t="s">
        <v>1184</v>
      </c>
      <c r="E735" s="300" t="s">
        <v>720</v>
      </c>
      <c r="F735" s="300" t="s">
        <v>246</v>
      </c>
      <c r="G735" s="301">
        <v>0</v>
      </c>
      <c r="H735" s="301">
        <v>0</v>
      </c>
      <c r="I735" s="301">
        <v>0</v>
      </c>
      <c r="J735" s="302">
        <v>0</v>
      </c>
      <c r="K735" s="302">
        <v>0</v>
      </c>
    </row>
    <row r="736" spans="1:11" ht="45.75" customHeight="1" x14ac:dyDescent="0.25">
      <c r="A736" s="299" t="s">
        <v>247</v>
      </c>
      <c r="B736" s="300" t="s">
        <v>208</v>
      </c>
      <c r="C736" s="300" t="s">
        <v>1174</v>
      </c>
      <c r="D736" s="300" t="s">
        <v>1184</v>
      </c>
      <c r="E736" s="300" t="s">
        <v>720</v>
      </c>
      <c r="F736" s="300" t="s">
        <v>248</v>
      </c>
      <c r="G736" s="301">
        <v>0</v>
      </c>
      <c r="H736" s="301">
        <v>0</v>
      </c>
      <c r="I736" s="301">
        <v>0</v>
      </c>
      <c r="J736" s="302">
        <v>0</v>
      </c>
      <c r="K736" s="302">
        <v>0</v>
      </c>
    </row>
    <row r="737" spans="1:11" ht="102" customHeight="1" x14ac:dyDescent="0.25">
      <c r="A737" s="299" t="s">
        <v>1195</v>
      </c>
      <c r="B737" s="300" t="s">
        <v>208</v>
      </c>
      <c r="C737" s="300" t="s">
        <v>1174</v>
      </c>
      <c r="D737" s="300" t="s">
        <v>1184</v>
      </c>
      <c r="E737" s="300" t="s">
        <v>1196</v>
      </c>
      <c r="F737" s="300"/>
      <c r="G737" s="301">
        <v>0</v>
      </c>
      <c r="H737" s="301">
        <v>0</v>
      </c>
      <c r="I737" s="301">
        <v>0</v>
      </c>
      <c r="J737" s="302">
        <v>0</v>
      </c>
      <c r="K737" s="302">
        <v>0</v>
      </c>
    </row>
    <row r="738" spans="1:11" ht="45.75" customHeight="1" x14ac:dyDescent="0.25">
      <c r="A738" s="299" t="s">
        <v>245</v>
      </c>
      <c r="B738" s="300" t="s">
        <v>208</v>
      </c>
      <c r="C738" s="300" t="s">
        <v>1174</v>
      </c>
      <c r="D738" s="300" t="s">
        <v>1184</v>
      </c>
      <c r="E738" s="300" t="s">
        <v>1196</v>
      </c>
      <c r="F738" s="300" t="s">
        <v>246</v>
      </c>
      <c r="G738" s="301">
        <v>0</v>
      </c>
      <c r="H738" s="301">
        <v>0</v>
      </c>
      <c r="I738" s="301">
        <v>0</v>
      </c>
      <c r="J738" s="302">
        <v>0</v>
      </c>
      <c r="K738" s="302">
        <v>0</v>
      </c>
    </row>
    <row r="739" spans="1:11" ht="45.75" customHeight="1" x14ac:dyDescent="0.25">
      <c r="A739" s="299" t="s">
        <v>247</v>
      </c>
      <c r="B739" s="300" t="s">
        <v>208</v>
      </c>
      <c r="C739" s="300" t="s">
        <v>1174</v>
      </c>
      <c r="D739" s="300" t="s">
        <v>1184</v>
      </c>
      <c r="E739" s="300" t="s">
        <v>1196</v>
      </c>
      <c r="F739" s="300" t="s">
        <v>248</v>
      </c>
      <c r="G739" s="301">
        <v>0</v>
      </c>
      <c r="H739" s="301">
        <v>0</v>
      </c>
      <c r="I739" s="301">
        <v>0</v>
      </c>
      <c r="J739" s="302">
        <v>0</v>
      </c>
      <c r="K739" s="302">
        <v>0</v>
      </c>
    </row>
    <row r="740" spans="1:11" ht="45.75" customHeight="1" x14ac:dyDescent="0.25">
      <c r="A740" s="299" t="s">
        <v>915</v>
      </c>
      <c r="B740" s="300" t="s">
        <v>208</v>
      </c>
      <c r="C740" s="300" t="s">
        <v>1174</v>
      </c>
      <c r="D740" s="300" t="s">
        <v>1184</v>
      </c>
      <c r="E740" s="300" t="s">
        <v>330</v>
      </c>
      <c r="F740" s="300"/>
      <c r="G740" s="301">
        <v>45500000</v>
      </c>
      <c r="H740" s="301">
        <v>1643760</v>
      </c>
      <c r="I740" s="301">
        <v>1643738.49</v>
      </c>
      <c r="J740" s="302">
        <v>3.6126120659340657</v>
      </c>
      <c r="K740" s="302">
        <v>99.99869141480508</v>
      </c>
    </row>
    <row r="741" spans="1:11" ht="79.5" customHeight="1" x14ac:dyDescent="0.25">
      <c r="A741" s="299" t="s">
        <v>1551</v>
      </c>
      <c r="B741" s="300" t="s">
        <v>208</v>
      </c>
      <c r="C741" s="300" t="s">
        <v>1174</v>
      </c>
      <c r="D741" s="300" t="s">
        <v>1184</v>
      </c>
      <c r="E741" s="300" t="s">
        <v>939</v>
      </c>
      <c r="F741" s="300"/>
      <c r="G741" s="301">
        <v>45500000</v>
      </c>
      <c r="H741" s="301">
        <v>1643760</v>
      </c>
      <c r="I741" s="301">
        <v>1643738.49</v>
      </c>
      <c r="J741" s="302">
        <v>3.6126120659340657</v>
      </c>
      <c r="K741" s="302">
        <v>99.99869141480508</v>
      </c>
    </row>
    <row r="742" spans="1:11" ht="34.5" customHeight="1" x14ac:dyDescent="0.25">
      <c r="A742" s="299" t="s">
        <v>918</v>
      </c>
      <c r="B742" s="300" t="s">
        <v>208</v>
      </c>
      <c r="C742" s="300" t="s">
        <v>1174</v>
      </c>
      <c r="D742" s="300" t="s">
        <v>1184</v>
      </c>
      <c r="E742" s="300" t="s">
        <v>1336</v>
      </c>
      <c r="F742" s="300"/>
      <c r="G742" s="301">
        <v>45500000</v>
      </c>
      <c r="H742" s="301">
        <v>1643760</v>
      </c>
      <c r="I742" s="301">
        <v>1643738.49</v>
      </c>
      <c r="J742" s="302">
        <v>3.6126120659340657</v>
      </c>
      <c r="K742" s="302">
        <v>99.99869141480508</v>
      </c>
    </row>
    <row r="743" spans="1:11" ht="23.25" customHeight="1" x14ac:dyDescent="0.25">
      <c r="A743" s="299" t="s">
        <v>721</v>
      </c>
      <c r="B743" s="300" t="s">
        <v>208</v>
      </c>
      <c r="C743" s="300" t="s">
        <v>1174</v>
      </c>
      <c r="D743" s="300" t="s">
        <v>1184</v>
      </c>
      <c r="E743" s="300" t="s">
        <v>1337</v>
      </c>
      <c r="F743" s="300"/>
      <c r="G743" s="301">
        <v>45500000</v>
      </c>
      <c r="H743" s="301">
        <v>1643760</v>
      </c>
      <c r="I743" s="301">
        <v>1643738.49</v>
      </c>
      <c r="J743" s="302">
        <v>3.6126120659340657</v>
      </c>
      <c r="K743" s="302">
        <v>99.99869141480508</v>
      </c>
    </row>
    <row r="744" spans="1:11" ht="45.75" customHeight="1" x14ac:dyDescent="0.25">
      <c r="A744" s="299" t="s">
        <v>245</v>
      </c>
      <c r="B744" s="300" t="s">
        <v>208</v>
      </c>
      <c r="C744" s="300" t="s">
        <v>1174</v>
      </c>
      <c r="D744" s="300" t="s">
        <v>1184</v>
      </c>
      <c r="E744" s="300" t="s">
        <v>1337</v>
      </c>
      <c r="F744" s="300" t="s">
        <v>246</v>
      </c>
      <c r="G744" s="301">
        <v>45500000</v>
      </c>
      <c r="H744" s="301">
        <v>1643760</v>
      </c>
      <c r="I744" s="301">
        <v>1643738.49</v>
      </c>
      <c r="J744" s="302">
        <v>3.6126120659340657</v>
      </c>
      <c r="K744" s="302">
        <v>99.99869141480508</v>
      </c>
    </row>
    <row r="745" spans="1:11" ht="45.75" customHeight="1" x14ac:dyDescent="0.25">
      <c r="A745" s="299" t="s">
        <v>247</v>
      </c>
      <c r="B745" s="300" t="s">
        <v>208</v>
      </c>
      <c r="C745" s="300" t="s">
        <v>1174</v>
      </c>
      <c r="D745" s="300" t="s">
        <v>1184</v>
      </c>
      <c r="E745" s="300" t="s">
        <v>1337</v>
      </c>
      <c r="F745" s="300" t="s">
        <v>248</v>
      </c>
      <c r="G745" s="301">
        <v>45500000</v>
      </c>
      <c r="H745" s="301">
        <v>1643760</v>
      </c>
      <c r="I745" s="301">
        <v>1643738.49</v>
      </c>
      <c r="J745" s="302">
        <v>3.6126120659340657</v>
      </c>
      <c r="K745" s="302">
        <v>99.99869141480508</v>
      </c>
    </row>
    <row r="746" spans="1:11" ht="15" customHeight="1" x14ac:dyDescent="0.25">
      <c r="A746" s="299" t="s">
        <v>314</v>
      </c>
      <c r="B746" s="300" t="s">
        <v>208</v>
      </c>
      <c r="C746" s="300" t="s">
        <v>1174</v>
      </c>
      <c r="D746" s="300" t="s">
        <v>1198</v>
      </c>
      <c r="E746" s="300"/>
      <c r="F746" s="300"/>
      <c r="G746" s="301">
        <v>20014600</v>
      </c>
      <c r="H746" s="301">
        <v>18962600</v>
      </c>
      <c r="I746" s="301">
        <v>17729982.120000001</v>
      </c>
      <c r="J746" s="302">
        <v>88.585243372338198</v>
      </c>
      <c r="K746" s="302">
        <v>93.499742229441125</v>
      </c>
    </row>
    <row r="747" spans="1:11" ht="34.5" customHeight="1" x14ac:dyDescent="0.25">
      <c r="A747" s="299" t="s">
        <v>857</v>
      </c>
      <c r="B747" s="300" t="s">
        <v>208</v>
      </c>
      <c r="C747" s="300" t="s">
        <v>1174</v>
      </c>
      <c r="D747" s="300" t="s">
        <v>1198</v>
      </c>
      <c r="E747" s="300" t="s">
        <v>325</v>
      </c>
      <c r="F747" s="300"/>
      <c r="G747" s="301">
        <v>20014600</v>
      </c>
      <c r="H747" s="301">
        <v>18962600</v>
      </c>
      <c r="I747" s="301">
        <v>17729982.120000001</v>
      </c>
      <c r="J747" s="302">
        <v>88.585243372338198</v>
      </c>
      <c r="K747" s="302">
        <v>93.499742229441125</v>
      </c>
    </row>
    <row r="748" spans="1:11" ht="102" customHeight="1" x14ac:dyDescent="0.25">
      <c r="A748" s="299" t="s">
        <v>1579</v>
      </c>
      <c r="B748" s="300" t="s">
        <v>208</v>
      </c>
      <c r="C748" s="300" t="s">
        <v>1174</v>
      </c>
      <c r="D748" s="300" t="s">
        <v>1198</v>
      </c>
      <c r="E748" s="300" t="s">
        <v>326</v>
      </c>
      <c r="F748" s="300"/>
      <c r="G748" s="301">
        <v>799000</v>
      </c>
      <c r="H748" s="301">
        <v>0</v>
      </c>
      <c r="I748" s="301">
        <v>0</v>
      </c>
      <c r="J748" s="302">
        <v>0</v>
      </c>
      <c r="K748" s="302">
        <v>0</v>
      </c>
    </row>
    <row r="749" spans="1:11" ht="113.25" customHeight="1" x14ac:dyDescent="0.25">
      <c r="A749" s="299" t="s">
        <v>884</v>
      </c>
      <c r="B749" s="300" t="s">
        <v>208</v>
      </c>
      <c r="C749" s="300" t="s">
        <v>1174</v>
      </c>
      <c r="D749" s="300" t="s">
        <v>1198</v>
      </c>
      <c r="E749" s="300" t="s">
        <v>883</v>
      </c>
      <c r="F749" s="300"/>
      <c r="G749" s="301">
        <v>799000</v>
      </c>
      <c r="H749" s="301">
        <v>0</v>
      </c>
      <c r="I749" s="301">
        <v>0</v>
      </c>
      <c r="J749" s="302">
        <v>0</v>
      </c>
      <c r="K749" s="302">
        <v>0</v>
      </c>
    </row>
    <row r="750" spans="1:11" ht="158.25" customHeight="1" x14ac:dyDescent="0.25">
      <c r="A750" s="299" t="s">
        <v>1628</v>
      </c>
      <c r="B750" s="300" t="s">
        <v>208</v>
      </c>
      <c r="C750" s="300" t="s">
        <v>1174</v>
      </c>
      <c r="D750" s="300" t="s">
        <v>1198</v>
      </c>
      <c r="E750" s="300" t="s">
        <v>1629</v>
      </c>
      <c r="F750" s="300"/>
      <c r="G750" s="301">
        <v>799000</v>
      </c>
      <c r="H750" s="301">
        <v>0</v>
      </c>
      <c r="I750" s="301">
        <v>0</v>
      </c>
      <c r="J750" s="302">
        <v>0</v>
      </c>
      <c r="K750" s="302">
        <v>0</v>
      </c>
    </row>
    <row r="751" spans="1:11" ht="57" customHeight="1" x14ac:dyDescent="0.25">
      <c r="A751" s="299" t="s">
        <v>277</v>
      </c>
      <c r="B751" s="300" t="s">
        <v>208</v>
      </c>
      <c r="C751" s="300" t="s">
        <v>1174</v>
      </c>
      <c r="D751" s="300" t="s">
        <v>1198</v>
      </c>
      <c r="E751" s="300" t="s">
        <v>1629</v>
      </c>
      <c r="F751" s="300" t="s">
        <v>278</v>
      </c>
      <c r="G751" s="301">
        <v>799000</v>
      </c>
      <c r="H751" s="301">
        <v>0</v>
      </c>
      <c r="I751" s="301">
        <v>0</v>
      </c>
      <c r="J751" s="302">
        <v>0</v>
      </c>
      <c r="K751" s="302">
        <v>0</v>
      </c>
    </row>
    <row r="752" spans="1:11" ht="23.25" customHeight="1" x14ac:dyDescent="0.25">
      <c r="A752" s="299" t="s">
        <v>279</v>
      </c>
      <c r="B752" s="300" t="s">
        <v>208</v>
      </c>
      <c r="C752" s="300" t="s">
        <v>1174</v>
      </c>
      <c r="D752" s="300" t="s">
        <v>1198</v>
      </c>
      <c r="E752" s="300" t="s">
        <v>1629</v>
      </c>
      <c r="F752" s="300" t="s">
        <v>280</v>
      </c>
      <c r="G752" s="301">
        <v>799000</v>
      </c>
      <c r="H752" s="301">
        <v>0</v>
      </c>
      <c r="I752" s="301">
        <v>0</v>
      </c>
      <c r="J752" s="302">
        <v>0</v>
      </c>
      <c r="K752" s="302">
        <v>0</v>
      </c>
    </row>
    <row r="753" spans="1:11" ht="113.25" customHeight="1" x14ac:dyDescent="0.25">
      <c r="A753" s="299" t="s">
        <v>884</v>
      </c>
      <c r="B753" s="300" t="s">
        <v>208</v>
      </c>
      <c r="C753" s="300" t="s">
        <v>1174</v>
      </c>
      <c r="D753" s="300" t="s">
        <v>1198</v>
      </c>
      <c r="E753" s="300" t="s">
        <v>885</v>
      </c>
      <c r="F753" s="300"/>
      <c r="G753" s="301">
        <v>0</v>
      </c>
      <c r="H753" s="301">
        <v>0</v>
      </c>
      <c r="I753" s="301">
        <v>0</v>
      </c>
      <c r="J753" s="302">
        <v>0</v>
      </c>
      <c r="K753" s="302">
        <v>0</v>
      </c>
    </row>
    <row r="754" spans="1:11" ht="192" customHeight="1" x14ac:dyDescent="0.25">
      <c r="A754" s="299" t="s">
        <v>1182</v>
      </c>
      <c r="B754" s="300" t="s">
        <v>208</v>
      </c>
      <c r="C754" s="300" t="s">
        <v>1174</v>
      </c>
      <c r="D754" s="300" t="s">
        <v>1198</v>
      </c>
      <c r="E754" s="300" t="s">
        <v>686</v>
      </c>
      <c r="F754" s="300"/>
      <c r="G754" s="301">
        <v>0</v>
      </c>
      <c r="H754" s="301">
        <v>0</v>
      </c>
      <c r="I754" s="301">
        <v>0</v>
      </c>
      <c r="J754" s="302">
        <v>0</v>
      </c>
      <c r="K754" s="302">
        <v>0</v>
      </c>
    </row>
    <row r="755" spans="1:11" ht="57" customHeight="1" x14ac:dyDescent="0.25">
      <c r="A755" s="299" t="s">
        <v>277</v>
      </c>
      <c r="B755" s="300" t="s">
        <v>208</v>
      </c>
      <c r="C755" s="300" t="s">
        <v>1174</v>
      </c>
      <c r="D755" s="300" t="s">
        <v>1198</v>
      </c>
      <c r="E755" s="300" t="s">
        <v>686</v>
      </c>
      <c r="F755" s="300" t="s">
        <v>278</v>
      </c>
      <c r="G755" s="301">
        <v>0</v>
      </c>
      <c r="H755" s="301">
        <v>0</v>
      </c>
      <c r="I755" s="301">
        <v>0</v>
      </c>
      <c r="J755" s="302">
        <v>0</v>
      </c>
      <c r="K755" s="302">
        <v>0</v>
      </c>
    </row>
    <row r="756" spans="1:11" ht="23.25" customHeight="1" x14ac:dyDescent="0.25">
      <c r="A756" s="299" t="s">
        <v>279</v>
      </c>
      <c r="B756" s="300" t="s">
        <v>208</v>
      </c>
      <c r="C756" s="300" t="s">
        <v>1174</v>
      </c>
      <c r="D756" s="300" t="s">
        <v>1198</v>
      </c>
      <c r="E756" s="300" t="s">
        <v>686</v>
      </c>
      <c r="F756" s="300" t="s">
        <v>280</v>
      </c>
      <c r="G756" s="301">
        <v>0</v>
      </c>
      <c r="H756" s="301">
        <v>0</v>
      </c>
      <c r="I756" s="301">
        <v>0</v>
      </c>
      <c r="J756" s="302">
        <v>0</v>
      </c>
      <c r="K756" s="302">
        <v>0</v>
      </c>
    </row>
    <row r="757" spans="1:11" ht="79.5" customHeight="1" x14ac:dyDescent="0.25">
      <c r="A757" s="299" t="s">
        <v>858</v>
      </c>
      <c r="B757" s="300" t="s">
        <v>208</v>
      </c>
      <c r="C757" s="300" t="s">
        <v>1174</v>
      </c>
      <c r="D757" s="300" t="s">
        <v>1198</v>
      </c>
      <c r="E757" s="300" t="s">
        <v>327</v>
      </c>
      <c r="F757" s="300"/>
      <c r="G757" s="301">
        <v>19215600</v>
      </c>
      <c r="H757" s="301">
        <v>18962600</v>
      </c>
      <c r="I757" s="301">
        <v>17729982.120000001</v>
      </c>
      <c r="J757" s="302">
        <v>92.268688565540501</v>
      </c>
      <c r="K757" s="302">
        <v>93.499742229441125</v>
      </c>
    </row>
    <row r="758" spans="1:11" ht="34.5" customHeight="1" x14ac:dyDescent="0.25">
      <c r="A758" s="299" t="s">
        <v>859</v>
      </c>
      <c r="B758" s="300" t="s">
        <v>208</v>
      </c>
      <c r="C758" s="300" t="s">
        <v>1174</v>
      </c>
      <c r="D758" s="300" t="s">
        <v>1198</v>
      </c>
      <c r="E758" s="300" t="s">
        <v>328</v>
      </c>
      <c r="F758" s="300"/>
      <c r="G758" s="301">
        <v>11227600</v>
      </c>
      <c r="H758" s="301">
        <v>12482100</v>
      </c>
      <c r="I758" s="301">
        <v>11261559.91</v>
      </c>
      <c r="J758" s="302">
        <v>100.30246811428978</v>
      </c>
      <c r="K758" s="302">
        <v>90.221676721064568</v>
      </c>
    </row>
    <row r="759" spans="1:11" ht="23.25" customHeight="1" x14ac:dyDescent="0.25">
      <c r="A759" s="299" t="s">
        <v>635</v>
      </c>
      <c r="B759" s="300" t="s">
        <v>208</v>
      </c>
      <c r="C759" s="300" t="s">
        <v>1174</v>
      </c>
      <c r="D759" s="300" t="s">
        <v>1198</v>
      </c>
      <c r="E759" s="300" t="s">
        <v>636</v>
      </c>
      <c r="F759" s="300"/>
      <c r="G759" s="301">
        <v>11227600</v>
      </c>
      <c r="H759" s="301">
        <v>12482100</v>
      </c>
      <c r="I759" s="301">
        <v>11261559.91</v>
      </c>
      <c r="J759" s="302">
        <v>100.30246811428978</v>
      </c>
      <c r="K759" s="302">
        <v>90.221676721064568</v>
      </c>
    </row>
    <row r="760" spans="1:11" ht="45.75" customHeight="1" x14ac:dyDescent="0.25">
      <c r="A760" s="299" t="s">
        <v>245</v>
      </c>
      <c r="B760" s="300" t="s">
        <v>208</v>
      </c>
      <c r="C760" s="300" t="s">
        <v>1174</v>
      </c>
      <c r="D760" s="300" t="s">
        <v>1198</v>
      </c>
      <c r="E760" s="300" t="s">
        <v>636</v>
      </c>
      <c r="F760" s="300" t="s">
        <v>246</v>
      </c>
      <c r="G760" s="301">
        <v>11227600</v>
      </c>
      <c r="H760" s="301">
        <v>12482100</v>
      </c>
      <c r="I760" s="301">
        <v>11261559.91</v>
      </c>
      <c r="J760" s="302">
        <v>100.30246811428978</v>
      </c>
      <c r="K760" s="302">
        <v>90.221676721064568</v>
      </c>
    </row>
    <row r="761" spans="1:11" ht="45.75" customHeight="1" x14ac:dyDescent="0.25">
      <c r="A761" s="299" t="s">
        <v>247</v>
      </c>
      <c r="B761" s="300" t="s">
        <v>208</v>
      </c>
      <c r="C761" s="300" t="s">
        <v>1174</v>
      </c>
      <c r="D761" s="300" t="s">
        <v>1198</v>
      </c>
      <c r="E761" s="300" t="s">
        <v>636</v>
      </c>
      <c r="F761" s="300" t="s">
        <v>248</v>
      </c>
      <c r="G761" s="301">
        <v>11227600</v>
      </c>
      <c r="H761" s="301">
        <v>12482100</v>
      </c>
      <c r="I761" s="301">
        <v>11261559.91</v>
      </c>
      <c r="J761" s="302">
        <v>100.30246811428978</v>
      </c>
      <c r="K761" s="302">
        <v>90.221676721064568</v>
      </c>
    </row>
    <row r="762" spans="1:11" ht="34.5" customHeight="1" x14ac:dyDescent="0.25">
      <c r="A762" s="299" t="s">
        <v>860</v>
      </c>
      <c r="B762" s="300" t="s">
        <v>208</v>
      </c>
      <c r="C762" s="300" t="s">
        <v>1174</v>
      </c>
      <c r="D762" s="300" t="s">
        <v>1198</v>
      </c>
      <c r="E762" s="300" t="s">
        <v>329</v>
      </c>
      <c r="F762" s="300"/>
      <c r="G762" s="301">
        <v>585000</v>
      </c>
      <c r="H762" s="301">
        <v>585000</v>
      </c>
      <c r="I762" s="301">
        <v>584471</v>
      </c>
      <c r="J762" s="302">
        <v>99.909572649572652</v>
      </c>
      <c r="K762" s="302">
        <v>99.909572649572652</v>
      </c>
    </row>
    <row r="763" spans="1:11" ht="23.25" customHeight="1" x14ac:dyDescent="0.25">
      <c r="A763" s="299" t="s">
        <v>637</v>
      </c>
      <c r="B763" s="300" t="s">
        <v>208</v>
      </c>
      <c r="C763" s="300" t="s">
        <v>1174</v>
      </c>
      <c r="D763" s="300" t="s">
        <v>1198</v>
      </c>
      <c r="E763" s="300" t="s">
        <v>638</v>
      </c>
      <c r="F763" s="300"/>
      <c r="G763" s="301">
        <v>585000</v>
      </c>
      <c r="H763" s="301">
        <v>585000</v>
      </c>
      <c r="I763" s="301">
        <v>584471</v>
      </c>
      <c r="J763" s="302">
        <v>99.909572649572652</v>
      </c>
      <c r="K763" s="302">
        <v>99.909572649572652</v>
      </c>
    </row>
    <row r="764" spans="1:11" ht="45.75" customHeight="1" x14ac:dyDescent="0.25">
      <c r="A764" s="299" t="s">
        <v>245</v>
      </c>
      <c r="B764" s="300" t="s">
        <v>208</v>
      </c>
      <c r="C764" s="300" t="s">
        <v>1174</v>
      </c>
      <c r="D764" s="300" t="s">
        <v>1198</v>
      </c>
      <c r="E764" s="300" t="s">
        <v>638</v>
      </c>
      <c r="F764" s="300" t="s">
        <v>246</v>
      </c>
      <c r="G764" s="301">
        <v>585000</v>
      </c>
      <c r="H764" s="301">
        <v>585000</v>
      </c>
      <c r="I764" s="301">
        <v>584471</v>
      </c>
      <c r="J764" s="302">
        <v>99.909572649572652</v>
      </c>
      <c r="K764" s="302">
        <v>99.909572649572652</v>
      </c>
    </row>
    <row r="765" spans="1:11" ht="45.75" customHeight="1" x14ac:dyDescent="0.25">
      <c r="A765" s="299" t="s">
        <v>247</v>
      </c>
      <c r="B765" s="300" t="s">
        <v>208</v>
      </c>
      <c r="C765" s="300" t="s">
        <v>1174</v>
      </c>
      <c r="D765" s="300" t="s">
        <v>1198</v>
      </c>
      <c r="E765" s="300" t="s">
        <v>638</v>
      </c>
      <c r="F765" s="300" t="s">
        <v>248</v>
      </c>
      <c r="G765" s="301">
        <v>585000</v>
      </c>
      <c r="H765" s="301">
        <v>585000</v>
      </c>
      <c r="I765" s="301">
        <v>584471</v>
      </c>
      <c r="J765" s="302">
        <v>99.909572649572652</v>
      </c>
      <c r="K765" s="302">
        <v>99.909572649572652</v>
      </c>
    </row>
    <row r="766" spans="1:11" ht="34.5" customHeight="1" x14ac:dyDescent="0.25">
      <c r="A766" s="299" t="s">
        <v>920</v>
      </c>
      <c r="B766" s="300" t="s">
        <v>208</v>
      </c>
      <c r="C766" s="300" t="s">
        <v>1174</v>
      </c>
      <c r="D766" s="300" t="s">
        <v>1198</v>
      </c>
      <c r="E766" s="300" t="s">
        <v>921</v>
      </c>
      <c r="F766" s="300"/>
      <c r="G766" s="301">
        <v>7403000</v>
      </c>
      <c r="H766" s="301">
        <v>5895500</v>
      </c>
      <c r="I766" s="301">
        <v>5883951.21</v>
      </c>
      <c r="J766" s="302">
        <v>79.480632311225179</v>
      </c>
      <c r="K766" s="302">
        <v>99.804108387753359</v>
      </c>
    </row>
    <row r="767" spans="1:11" ht="23.25" customHeight="1" x14ac:dyDescent="0.25">
      <c r="A767" s="299" t="s">
        <v>722</v>
      </c>
      <c r="B767" s="300" t="s">
        <v>208</v>
      </c>
      <c r="C767" s="300" t="s">
        <v>1174</v>
      </c>
      <c r="D767" s="300" t="s">
        <v>1198</v>
      </c>
      <c r="E767" s="300" t="s">
        <v>723</v>
      </c>
      <c r="F767" s="300"/>
      <c r="G767" s="301">
        <v>7403000</v>
      </c>
      <c r="H767" s="301">
        <v>5895500</v>
      </c>
      <c r="I767" s="301">
        <v>5883951.21</v>
      </c>
      <c r="J767" s="302">
        <v>79.480632311225179</v>
      </c>
      <c r="K767" s="302">
        <v>99.804108387753359</v>
      </c>
    </row>
    <row r="768" spans="1:11" ht="45.75" customHeight="1" x14ac:dyDescent="0.25">
      <c r="A768" s="299" t="s">
        <v>245</v>
      </c>
      <c r="B768" s="300" t="s">
        <v>208</v>
      </c>
      <c r="C768" s="300" t="s">
        <v>1174</v>
      </c>
      <c r="D768" s="300" t="s">
        <v>1198</v>
      </c>
      <c r="E768" s="300" t="s">
        <v>723</v>
      </c>
      <c r="F768" s="300" t="s">
        <v>246</v>
      </c>
      <c r="G768" s="301">
        <v>7403000</v>
      </c>
      <c r="H768" s="301">
        <v>5895500</v>
      </c>
      <c r="I768" s="301">
        <v>5883951.21</v>
      </c>
      <c r="J768" s="302">
        <v>79.480632311225179</v>
      </c>
      <c r="K768" s="302">
        <v>99.804108387753359</v>
      </c>
    </row>
    <row r="769" spans="1:11" ht="45.75" customHeight="1" x14ac:dyDescent="0.25">
      <c r="A769" s="299" t="s">
        <v>247</v>
      </c>
      <c r="B769" s="300" t="s">
        <v>208</v>
      </c>
      <c r="C769" s="300" t="s">
        <v>1174</v>
      </c>
      <c r="D769" s="300" t="s">
        <v>1198</v>
      </c>
      <c r="E769" s="300" t="s">
        <v>723</v>
      </c>
      <c r="F769" s="300" t="s">
        <v>248</v>
      </c>
      <c r="G769" s="301">
        <v>7403000</v>
      </c>
      <c r="H769" s="301">
        <v>5895500</v>
      </c>
      <c r="I769" s="301">
        <v>5883951.21</v>
      </c>
      <c r="J769" s="302">
        <v>79.480632311225179</v>
      </c>
      <c r="K769" s="302">
        <v>99.804108387753359</v>
      </c>
    </row>
    <row r="770" spans="1:11" ht="23.25" customHeight="1" x14ac:dyDescent="0.25">
      <c r="A770" s="299" t="s">
        <v>315</v>
      </c>
      <c r="B770" s="300" t="s">
        <v>208</v>
      </c>
      <c r="C770" s="300" t="s">
        <v>1174</v>
      </c>
      <c r="D770" s="300" t="s">
        <v>1199</v>
      </c>
      <c r="E770" s="300"/>
      <c r="F770" s="300"/>
      <c r="G770" s="301">
        <v>10488000</v>
      </c>
      <c r="H770" s="301">
        <v>10603892.539999999</v>
      </c>
      <c r="I770" s="301">
        <v>9562261.3499999996</v>
      </c>
      <c r="J770" s="302">
        <v>91.173353832951946</v>
      </c>
      <c r="K770" s="302">
        <v>90.176897907341498</v>
      </c>
    </row>
    <row r="771" spans="1:11" ht="57" customHeight="1" x14ac:dyDescent="0.25">
      <c r="A771" s="299" t="s">
        <v>890</v>
      </c>
      <c r="B771" s="300" t="s">
        <v>208</v>
      </c>
      <c r="C771" s="300" t="s">
        <v>1174</v>
      </c>
      <c r="D771" s="300" t="s">
        <v>1199</v>
      </c>
      <c r="E771" s="300" t="s">
        <v>385</v>
      </c>
      <c r="F771" s="300"/>
      <c r="G771" s="301">
        <v>9488000</v>
      </c>
      <c r="H771" s="301">
        <v>9603892.5399999991</v>
      </c>
      <c r="I771" s="301">
        <v>8603361.3499999996</v>
      </c>
      <c r="J771" s="302">
        <v>90.676236825463747</v>
      </c>
      <c r="K771" s="302">
        <v>89.582024311154981</v>
      </c>
    </row>
    <row r="772" spans="1:11" ht="34.5" customHeight="1" x14ac:dyDescent="0.25">
      <c r="A772" s="299" t="s">
        <v>893</v>
      </c>
      <c r="B772" s="300" t="s">
        <v>208</v>
      </c>
      <c r="C772" s="300" t="s">
        <v>1174</v>
      </c>
      <c r="D772" s="300" t="s">
        <v>1199</v>
      </c>
      <c r="E772" s="300" t="s">
        <v>386</v>
      </c>
      <c r="F772" s="300"/>
      <c r="G772" s="301">
        <v>9488000</v>
      </c>
      <c r="H772" s="301">
        <v>9603892.5399999991</v>
      </c>
      <c r="I772" s="301">
        <v>8603361.3499999996</v>
      </c>
      <c r="J772" s="302">
        <v>90.676236825463747</v>
      </c>
      <c r="K772" s="302">
        <v>89.582024311154981</v>
      </c>
    </row>
    <row r="773" spans="1:11" ht="23.25" customHeight="1" x14ac:dyDescent="0.25">
      <c r="A773" s="299" t="s">
        <v>1630</v>
      </c>
      <c r="B773" s="300" t="s">
        <v>208</v>
      </c>
      <c r="C773" s="300" t="s">
        <v>1174</v>
      </c>
      <c r="D773" s="300" t="s">
        <v>1199</v>
      </c>
      <c r="E773" s="300" t="s">
        <v>922</v>
      </c>
      <c r="F773" s="300"/>
      <c r="G773" s="301">
        <v>9488000</v>
      </c>
      <c r="H773" s="301">
        <v>9603892.5399999991</v>
      </c>
      <c r="I773" s="301">
        <v>8603361.3499999996</v>
      </c>
      <c r="J773" s="302">
        <v>90.676236825463747</v>
      </c>
      <c r="K773" s="302">
        <v>89.582024311154981</v>
      </c>
    </row>
    <row r="774" spans="1:11" ht="102" customHeight="1" x14ac:dyDescent="0.25">
      <c r="A774" s="299" t="s">
        <v>724</v>
      </c>
      <c r="B774" s="300" t="s">
        <v>208</v>
      </c>
      <c r="C774" s="300" t="s">
        <v>1174</v>
      </c>
      <c r="D774" s="300" t="s">
        <v>1199</v>
      </c>
      <c r="E774" s="300" t="s">
        <v>725</v>
      </c>
      <c r="F774" s="300"/>
      <c r="G774" s="301">
        <v>3393000</v>
      </c>
      <c r="H774" s="301">
        <v>3508892.54</v>
      </c>
      <c r="I774" s="301">
        <v>2904117.03</v>
      </c>
      <c r="J774" s="302">
        <v>85.591424403183012</v>
      </c>
      <c r="K774" s="302">
        <v>82.764490416682861</v>
      </c>
    </row>
    <row r="775" spans="1:11" ht="113.25" customHeight="1" x14ac:dyDescent="0.25">
      <c r="A775" s="299" t="s">
        <v>242</v>
      </c>
      <c r="B775" s="300" t="s">
        <v>208</v>
      </c>
      <c r="C775" s="300" t="s">
        <v>1174</v>
      </c>
      <c r="D775" s="300" t="s">
        <v>1199</v>
      </c>
      <c r="E775" s="300" t="s">
        <v>725</v>
      </c>
      <c r="F775" s="300" t="s">
        <v>218</v>
      </c>
      <c r="G775" s="301">
        <v>2660400</v>
      </c>
      <c r="H775" s="301">
        <v>2660400</v>
      </c>
      <c r="I775" s="301">
        <v>2507191.09</v>
      </c>
      <c r="J775" s="302">
        <v>94.241132536460682</v>
      </c>
      <c r="K775" s="302">
        <v>94.241132536460682</v>
      </c>
    </row>
    <row r="776" spans="1:11" ht="34.5" customHeight="1" x14ac:dyDescent="0.25">
      <c r="A776" s="299" t="s">
        <v>285</v>
      </c>
      <c r="B776" s="300" t="s">
        <v>208</v>
      </c>
      <c r="C776" s="300" t="s">
        <v>1174</v>
      </c>
      <c r="D776" s="300" t="s">
        <v>1199</v>
      </c>
      <c r="E776" s="300" t="s">
        <v>725</v>
      </c>
      <c r="F776" s="300" t="s">
        <v>286</v>
      </c>
      <c r="G776" s="301">
        <v>2660400</v>
      </c>
      <c r="H776" s="301">
        <v>2660400</v>
      </c>
      <c r="I776" s="301">
        <v>2507191.09</v>
      </c>
      <c r="J776" s="302">
        <v>94.241132536460682</v>
      </c>
      <c r="K776" s="302">
        <v>94.241132536460682</v>
      </c>
    </row>
    <row r="777" spans="1:11" ht="45.75" customHeight="1" x14ac:dyDescent="0.25">
      <c r="A777" s="299" t="s">
        <v>245</v>
      </c>
      <c r="B777" s="300" t="s">
        <v>208</v>
      </c>
      <c r="C777" s="300" t="s">
        <v>1174</v>
      </c>
      <c r="D777" s="300" t="s">
        <v>1199</v>
      </c>
      <c r="E777" s="300" t="s">
        <v>725</v>
      </c>
      <c r="F777" s="300" t="s">
        <v>246</v>
      </c>
      <c r="G777" s="301">
        <v>732600</v>
      </c>
      <c r="H777" s="301">
        <v>848492.54</v>
      </c>
      <c r="I777" s="301">
        <v>396925.94</v>
      </c>
      <c r="J777" s="302">
        <v>54.18044499044499</v>
      </c>
      <c r="K777" s="302">
        <v>46.780133152378689</v>
      </c>
    </row>
    <row r="778" spans="1:11" ht="45.75" customHeight="1" x14ac:dyDescent="0.25">
      <c r="A778" s="299" t="s">
        <v>247</v>
      </c>
      <c r="B778" s="300" t="s">
        <v>208</v>
      </c>
      <c r="C778" s="300" t="s">
        <v>1174</v>
      </c>
      <c r="D778" s="300" t="s">
        <v>1199</v>
      </c>
      <c r="E778" s="300" t="s">
        <v>725</v>
      </c>
      <c r="F778" s="300" t="s">
        <v>248</v>
      </c>
      <c r="G778" s="301">
        <v>732600</v>
      </c>
      <c r="H778" s="301">
        <v>848492.54</v>
      </c>
      <c r="I778" s="301">
        <v>396925.94</v>
      </c>
      <c r="J778" s="302">
        <v>54.18044499044499</v>
      </c>
      <c r="K778" s="302">
        <v>46.780133152378689</v>
      </c>
    </row>
    <row r="779" spans="1:11" ht="124.5" customHeight="1" x14ac:dyDescent="0.25">
      <c r="A779" s="299" t="s">
        <v>726</v>
      </c>
      <c r="B779" s="300" t="s">
        <v>208</v>
      </c>
      <c r="C779" s="300" t="s">
        <v>1174</v>
      </c>
      <c r="D779" s="300" t="s">
        <v>1199</v>
      </c>
      <c r="E779" s="300" t="s">
        <v>727</v>
      </c>
      <c r="F779" s="300"/>
      <c r="G779" s="301">
        <v>6095000</v>
      </c>
      <c r="H779" s="301">
        <v>6095000</v>
      </c>
      <c r="I779" s="301">
        <v>5699244.3200000003</v>
      </c>
      <c r="J779" s="302">
        <v>93.50687973748974</v>
      </c>
      <c r="K779" s="302">
        <v>93.50687973748974</v>
      </c>
    </row>
    <row r="780" spans="1:11" ht="113.25" customHeight="1" x14ac:dyDescent="0.25">
      <c r="A780" s="299" t="s">
        <v>242</v>
      </c>
      <c r="B780" s="300" t="s">
        <v>208</v>
      </c>
      <c r="C780" s="300" t="s">
        <v>1174</v>
      </c>
      <c r="D780" s="300" t="s">
        <v>1199</v>
      </c>
      <c r="E780" s="300" t="s">
        <v>727</v>
      </c>
      <c r="F780" s="300" t="s">
        <v>218</v>
      </c>
      <c r="G780" s="301">
        <v>5105983</v>
      </c>
      <c r="H780" s="301">
        <v>5105983</v>
      </c>
      <c r="I780" s="301">
        <v>4893045.3</v>
      </c>
      <c r="J780" s="302">
        <v>95.829643381107999</v>
      </c>
      <c r="K780" s="302">
        <v>95.829643381107999</v>
      </c>
    </row>
    <row r="781" spans="1:11" ht="34.5" customHeight="1" x14ac:dyDescent="0.25">
      <c r="A781" s="299" t="s">
        <v>285</v>
      </c>
      <c r="B781" s="300" t="s">
        <v>208</v>
      </c>
      <c r="C781" s="300" t="s">
        <v>1174</v>
      </c>
      <c r="D781" s="300" t="s">
        <v>1199</v>
      </c>
      <c r="E781" s="300" t="s">
        <v>727</v>
      </c>
      <c r="F781" s="300" t="s">
        <v>286</v>
      </c>
      <c r="G781" s="301">
        <v>5105983</v>
      </c>
      <c r="H781" s="301">
        <v>5105983</v>
      </c>
      <c r="I781" s="301">
        <v>4893045.3</v>
      </c>
      <c r="J781" s="302">
        <v>95.829643381107999</v>
      </c>
      <c r="K781" s="302">
        <v>95.829643381107999</v>
      </c>
    </row>
    <row r="782" spans="1:11" ht="45.75" customHeight="1" x14ac:dyDescent="0.25">
      <c r="A782" s="299" t="s">
        <v>245</v>
      </c>
      <c r="B782" s="300" t="s">
        <v>208</v>
      </c>
      <c r="C782" s="300" t="s">
        <v>1174</v>
      </c>
      <c r="D782" s="300" t="s">
        <v>1199</v>
      </c>
      <c r="E782" s="300" t="s">
        <v>727</v>
      </c>
      <c r="F782" s="300" t="s">
        <v>246</v>
      </c>
      <c r="G782" s="301">
        <v>979017</v>
      </c>
      <c r="H782" s="301">
        <v>979017</v>
      </c>
      <c r="I782" s="301">
        <v>798437.02</v>
      </c>
      <c r="J782" s="302">
        <v>81.554969934127811</v>
      </c>
      <c r="K782" s="302">
        <v>81.554969934127811</v>
      </c>
    </row>
    <row r="783" spans="1:11" ht="45.75" customHeight="1" x14ac:dyDescent="0.25">
      <c r="A783" s="299" t="s">
        <v>247</v>
      </c>
      <c r="B783" s="300" t="s">
        <v>208</v>
      </c>
      <c r="C783" s="300" t="s">
        <v>1174</v>
      </c>
      <c r="D783" s="300" t="s">
        <v>1199</v>
      </c>
      <c r="E783" s="300" t="s">
        <v>727</v>
      </c>
      <c r="F783" s="300" t="s">
        <v>248</v>
      </c>
      <c r="G783" s="301">
        <v>979017</v>
      </c>
      <c r="H783" s="301">
        <v>979017</v>
      </c>
      <c r="I783" s="301">
        <v>798437.02</v>
      </c>
      <c r="J783" s="302">
        <v>81.554969934127811</v>
      </c>
      <c r="K783" s="302">
        <v>81.554969934127811</v>
      </c>
    </row>
    <row r="784" spans="1:11" ht="23.25" customHeight="1" x14ac:dyDescent="0.25">
      <c r="A784" s="299" t="s">
        <v>249</v>
      </c>
      <c r="B784" s="300" t="s">
        <v>208</v>
      </c>
      <c r="C784" s="300" t="s">
        <v>1174</v>
      </c>
      <c r="D784" s="300" t="s">
        <v>1199</v>
      </c>
      <c r="E784" s="300" t="s">
        <v>727</v>
      </c>
      <c r="F784" s="300" t="s">
        <v>250</v>
      </c>
      <c r="G784" s="301">
        <v>10000</v>
      </c>
      <c r="H784" s="301">
        <v>10000</v>
      </c>
      <c r="I784" s="301">
        <v>7762</v>
      </c>
      <c r="J784" s="302">
        <v>77.62</v>
      </c>
      <c r="K784" s="302">
        <v>77.62</v>
      </c>
    </row>
    <row r="785" spans="1:11" ht="23.25" customHeight="1" x14ac:dyDescent="0.25">
      <c r="A785" s="299" t="s">
        <v>251</v>
      </c>
      <c r="B785" s="300" t="s">
        <v>208</v>
      </c>
      <c r="C785" s="300" t="s">
        <v>1174</v>
      </c>
      <c r="D785" s="300" t="s">
        <v>1199</v>
      </c>
      <c r="E785" s="300" t="s">
        <v>727</v>
      </c>
      <c r="F785" s="300" t="s">
        <v>252</v>
      </c>
      <c r="G785" s="301">
        <v>10000</v>
      </c>
      <c r="H785" s="301">
        <v>10000</v>
      </c>
      <c r="I785" s="301">
        <v>7762</v>
      </c>
      <c r="J785" s="302">
        <v>77.62</v>
      </c>
      <c r="K785" s="302">
        <v>77.62</v>
      </c>
    </row>
    <row r="786" spans="1:11" ht="23.25" customHeight="1" x14ac:dyDescent="0.25">
      <c r="A786" s="299" t="s">
        <v>904</v>
      </c>
      <c r="B786" s="300" t="s">
        <v>208</v>
      </c>
      <c r="C786" s="300" t="s">
        <v>1174</v>
      </c>
      <c r="D786" s="300" t="s">
        <v>1199</v>
      </c>
      <c r="E786" s="300" t="s">
        <v>257</v>
      </c>
      <c r="F786" s="300"/>
      <c r="G786" s="301">
        <v>1000000</v>
      </c>
      <c r="H786" s="301">
        <v>1000000</v>
      </c>
      <c r="I786" s="301">
        <v>958900</v>
      </c>
      <c r="J786" s="302">
        <v>95.89</v>
      </c>
      <c r="K786" s="302">
        <v>95.89</v>
      </c>
    </row>
    <row r="787" spans="1:11" ht="34.5" customHeight="1" x14ac:dyDescent="0.25">
      <c r="A787" s="299" t="s">
        <v>1023</v>
      </c>
      <c r="B787" s="300" t="s">
        <v>208</v>
      </c>
      <c r="C787" s="300" t="s">
        <v>1174</v>
      </c>
      <c r="D787" s="300" t="s">
        <v>1199</v>
      </c>
      <c r="E787" s="300" t="s">
        <v>259</v>
      </c>
      <c r="F787" s="300"/>
      <c r="G787" s="301">
        <v>500000</v>
      </c>
      <c r="H787" s="301">
        <v>500000</v>
      </c>
      <c r="I787" s="301">
        <v>500000</v>
      </c>
      <c r="J787" s="302">
        <v>100</v>
      </c>
      <c r="K787" s="302">
        <v>100</v>
      </c>
    </row>
    <row r="788" spans="1:11" ht="57" customHeight="1" x14ac:dyDescent="0.25">
      <c r="A788" s="299" t="s">
        <v>1024</v>
      </c>
      <c r="B788" s="300" t="s">
        <v>208</v>
      </c>
      <c r="C788" s="300" t="s">
        <v>1174</v>
      </c>
      <c r="D788" s="300" t="s">
        <v>1199</v>
      </c>
      <c r="E788" s="300" t="s">
        <v>1021</v>
      </c>
      <c r="F788" s="300"/>
      <c r="G788" s="301">
        <v>500000</v>
      </c>
      <c r="H788" s="301">
        <v>500000</v>
      </c>
      <c r="I788" s="301">
        <v>500000</v>
      </c>
      <c r="J788" s="302">
        <v>100</v>
      </c>
      <c r="K788" s="302">
        <v>100</v>
      </c>
    </row>
    <row r="789" spans="1:11" ht="34.5" customHeight="1" x14ac:dyDescent="0.25">
      <c r="A789" s="299" t="s">
        <v>1025</v>
      </c>
      <c r="B789" s="300" t="s">
        <v>208</v>
      </c>
      <c r="C789" s="300" t="s">
        <v>1174</v>
      </c>
      <c r="D789" s="300" t="s">
        <v>1199</v>
      </c>
      <c r="E789" s="300" t="s">
        <v>1022</v>
      </c>
      <c r="F789" s="300"/>
      <c r="G789" s="301">
        <v>500000</v>
      </c>
      <c r="H789" s="301">
        <v>500000</v>
      </c>
      <c r="I789" s="301">
        <v>500000</v>
      </c>
      <c r="J789" s="302">
        <v>100</v>
      </c>
      <c r="K789" s="302">
        <v>100</v>
      </c>
    </row>
    <row r="790" spans="1:11" ht="23.25" customHeight="1" x14ac:dyDescent="0.25">
      <c r="A790" s="299" t="s">
        <v>249</v>
      </c>
      <c r="B790" s="300" t="s">
        <v>208</v>
      </c>
      <c r="C790" s="300" t="s">
        <v>1174</v>
      </c>
      <c r="D790" s="300" t="s">
        <v>1199</v>
      </c>
      <c r="E790" s="300" t="s">
        <v>1022</v>
      </c>
      <c r="F790" s="300" t="s">
        <v>250</v>
      </c>
      <c r="G790" s="301">
        <v>500000</v>
      </c>
      <c r="H790" s="301">
        <v>500000</v>
      </c>
      <c r="I790" s="301">
        <v>500000</v>
      </c>
      <c r="J790" s="302">
        <v>100</v>
      </c>
      <c r="K790" s="302">
        <v>100</v>
      </c>
    </row>
    <row r="791" spans="1:11" ht="102" customHeight="1" x14ac:dyDescent="0.25">
      <c r="A791" s="299" t="s">
        <v>276</v>
      </c>
      <c r="B791" s="300" t="s">
        <v>208</v>
      </c>
      <c r="C791" s="300" t="s">
        <v>1174</v>
      </c>
      <c r="D791" s="300" t="s">
        <v>1199</v>
      </c>
      <c r="E791" s="300" t="s">
        <v>1022</v>
      </c>
      <c r="F791" s="300" t="s">
        <v>234</v>
      </c>
      <c r="G791" s="301">
        <v>500000</v>
      </c>
      <c r="H791" s="301">
        <v>500000</v>
      </c>
      <c r="I791" s="301">
        <v>500000</v>
      </c>
      <c r="J791" s="302">
        <v>100</v>
      </c>
      <c r="K791" s="302">
        <v>100</v>
      </c>
    </row>
    <row r="792" spans="1:11" ht="57" customHeight="1" x14ac:dyDescent="0.25">
      <c r="A792" s="299" t="s">
        <v>905</v>
      </c>
      <c r="B792" s="300" t="s">
        <v>208</v>
      </c>
      <c r="C792" s="300" t="s">
        <v>1174</v>
      </c>
      <c r="D792" s="300" t="s">
        <v>1199</v>
      </c>
      <c r="E792" s="300" t="s">
        <v>263</v>
      </c>
      <c r="F792" s="300"/>
      <c r="G792" s="301">
        <v>500000</v>
      </c>
      <c r="H792" s="301">
        <v>500000</v>
      </c>
      <c r="I792" s="301">
        <v>458900</v>
      </c>
      <c r="J792" s="302">
        <v>91.78</v>
      </c>
      <c r="K792" s="302">
        <v>91.78</v>
      </c>
    </row>
    <row r="793" spans="1:11" ht="57" customHeight="1" x14ac:dyDescent="0.25">
      <c r="A793" s="299" t="s">
        <v>1631</v>
      </c>
      <c r="B793" s="300" t="s">
        <v>208</v>
      </c>
      <c r="C793" s="300" t="s">
        <v>1174</v>
      </c>
      <c r="D793" s="300" t="s">
        <v>1199</v>
      </c>
      <c r="E793" s="300" t="s">
        <v>264</v>
      </c>
      <c r="F793" s="300"/>
      <c r="G793" s="301">
        <v>500000</v>
      </c>
      <c r="H793" s="301">
        <v>500000</v>
      </c>
      <c r="I793" s="301">
        <v>458900</v>
      </c>
      <c r="J793" s="302">
        <v>91.78</v>
      </c>
      <c r="K793" s="302">
        <v>91.78</v>
      </c>
    </row>
    <row r="794" spans="1:11" ht="68.25" customHeight="1" x14ac:dyDescent="0.25">
      <c r="A794" s="299" t="s">
        <v>728</v>
      </c>
      <c r="B794" s="300" t="s">
        <v>208</v>
      </c>
      <c r="C794" s="300" t="s">
        <v>1174</v>
      </c>
      <c r="D794" s="300" t="s">
        <v>1199</v>
      </c>
      <c r="E794" s="300" t="s">
        <v>729</v>
      </c>
      <c r="F794" s="300"/>
      <c r="G794" s="301">
        <v>500000</v>
      </c>
      <c r="H794" s="301">
        <v>500000</v>
      </c>
      <c r="I794" s="301">
        <v>458900</v>
      </c>
      <c r="J794" s="302">
        <v>91.78</v>
      </c>
      <c r="K794" s="302">
        <v>91.78</v>
      </c>
    </row>
    <row r="795" spans="1:11" ht="23.25" customHeight="1" x14ac:dyDescent="0.25">
      <c r="A795" s="299" t="s">
        <v>249</v>
      </c>
      <c r="B795" s="300" t="s">
        <v>208</v>
      </c>
      <c r="C795" s="300" t="s">
        <v>1174</v>
      </c>
      <c r="D795" s="300" t="s">
        <v>1199</v>
      </c>
      <c r="E795" s="300" t="s">
        <v>729</v>
      </c>
      <c r="F795" s="300" t="s">
        <v>250</v>
      </c>
      <c r="G795" s="301">
        <v>500000</v>
      </c>
      <c r="H795" s="301">
        <v>500000</v>
      </c>
      <c r="I795" s="301">
        <v>458900</v>
      </c>
      <c r="J795" s="302">
        <v>91.78</v>
      </c>
      <c r="K795" s="302">
        <v>91.78</v>
      </c>
    </row>
    <row r="796" spans="1:11" ht="102" customHeight="1" x14ac:dyDescent="0.25">
      <c r="A796" s="299" t="s">
        <v>276</v>
      </c>
      <c r="B796" s="300" t="s">
        <v>208</v>
      </c>
      <c r="C796" s="300" t="s">
        <v>1174</v>
      </c>
      <c r="D796" s="300" t="s">
        <v>1199</v>
      </c>
      <c r="E796" s="300" t="s">
        <v>729</v>
      </c>
      <c r="F796" s="300" t="s">
        <v>234</v>
      </c>
      <c r="G796" s="301">
        <v>500000</v>
      </c>
      <c r="H796" s="301">
        <v>500000</v>
      </c>
      <c r="I796" s="301">
        <v>458900</v>
      </c>
      <c r="J796" s="302">
        <v>91.78</v>
      </c>
      <c r="K796" s="302">
        <v>91.78</v>
      </c>
    </row>
    <row r="797" spans="1:11" ht="34.5" customHeight="1" x14ac:dyDescent="0.25">
      <c r="A797" s="299" t="s">
        <v>861</v>
      </c>
      <c r="B797" s="300" t="s">
        <v>208</v>
      </c>
      <c r="C797" s="300" t="s">
        <v>1174</v>
      </c>
      <c r="D797" s="300" t="s">
        <v>1199</v>
      </c>
      <c r="E797" s="300" t="s">
        <v>862</v>
      </c>
      <c r="F797" s="300"/>
      <c r="G797" s="301">
        <v>0</v>
      </c>
      <c r="H797" s="301">
        <v>0</v>
      </c>
      <c r="I797" s="301">
        <v>0</v>
      </c>
      <c r="J797" s="302">
        <v>0</v>
      </c>
      <c r="K797" s="302">
        <v>0</v>
      </c>
    </row>
    <row r="798" spans="1:11" ht="34.5" customHeight="1" x14ac:dyDescent="0.25">
      <c r="A798" s="299" t="s">
        <v>1632</v>
      </c>
      <c r="B798" s="300" t="s">
        <v>208</v>
      </c>
      <c r="C798" s="300" t="s">
        <v>1174</v>
      </c>
      <c r="D798" s="300" t="s">
        <v>1199</v>
      </c>
      <c r="E798" s="300" t="s">
        <v>1016</v>
      </c>
      <c r="F798" s="300"/>
      <c r="G798" s="301">
        <v>0</v>
      </c>
      <c r="H798" s="301">
        <v>0</v>
      </c>
      <c r="I798" s="301">
        <v>0</v>
      </c>
      <c r="J798" s="302">
        <v>0</v>
      </c>
      <c r="K798" s="302">
        <v>0</v>
      </c>
    </row>
    <row r="799" spans="1:11" ht="79.5" customHeight="1" x14ac:dyDescent="0.25">
      <c r="A799" s="299" t="s">
        <v>1019</v>
      </c>
      <c r="B799" s="300" t="s">
        <v>208</v>
      </c>
      <c r="C799" s="300" t="s">
        <v>1174</v>
      </c>
      <c r="D799" s="300" t="s">
        <v>1199</v>
      </c>
      <c r="E799" s="300" t="s">
        <v>1017</v>
      </c>
      <c r="F799" s="300"/>
      <c r="G799" s="301">
        <v>0</v>
      </c>
      <c r="H799" s="301">
        <v>0</v>
      </c>
      <c r="I799" s="301">
        <v>0</v>
      </c>
      <c r="J799" s="302">
        <v>0</v>
      </c>
      <c r="K799" s="302">
        <v>0</v>
      </c>
    </row>
    <row r="800" spans="1:11" ht="124.5" customHeight="1" x14ac:dyDescent="0.25">
      <c r="A800" s="299" t="s">
        <v>1020</v>
      </c>
      <c r="B800" s="300" t="s">
        <v>208</v>
      </c>
      <c r="C800" s="300" t="s">
        <v>1174</v>
      </c>
      <c r="D800" s="300" t="s">
        <v>1199</v>
      </c>
      <c r="E800" s="300" t="s">
        <v>1018</v>
      </c>
      <c r="F800" s="300"/>
      <c r="G800" s="301">
        <v>0</v>
      </c>
      <c r="H800" s="301">
        <v>0</v>
      </c>
      <c r="I800" s="301">
        <v>0</v>
      </c>
      <c r="J800" s="302">
        <v>0</v>
      </c>
      <c r="K800" s="302">
        <v>0</v>
      </c>
    </row>
    <row r="801" spans="1:11" ht="45.75" customHeight="1" x14ac:dyDescent="0.25">
      <c r="A801" s="299" t="s">
        <v>245</v>
      </c>
      <c r="B801" s="300" t="s">
        <v>208</v>
      </c>
      <c r="C801" s="300" t="s">
        <v>1174</v>
      </c>
      <c r="D801" s="300" t="s">
        <v>1199</v>
      </c>
      <c r="E801" s="300" t="s">
        <v>1018</v>
      </c>
      <c r="F801" s="300" t="s">
        <v>246</v>
      </c>
      <c r="G801" s="301">
        <v>0</v>
      </c>
      <c r="H801" s="301">
        <v>0</v>
      </c>
      <c r="I801" s="301">
        <v>0</v>
      </c>
      <c r="J801" s="302">
        <v>0</v>
      </c>
      <c r="K801" s="302">
        <v>0</v>
      </c>
    </row>
    <row r="802" spans="1:11" ht="45.75" customHeight="1" x14ac:dyDescent="0.25">
      <c r="A802" s="299" t="s">
        <v>247</v>
      </c>
      <c r="B802" s="300" t="s">
        <v>208</v>
      </c>
      <c r="C802" s="300" t="s">
        <v>1174</v>
      </c>
      <c r="D802" s="300" t="s">
        <v>1199</v>
      </c>
      <c r="E802" s="300" t="s">
        <v>1018</v>
      </c>
      <c r="F802" s="300" t="s">
        <v>248</v>
      </c>
      <c r="G802" s="301">
        <v>0</v>
      </c>
      <c r="H802" s="301">
        <v>0</v>
      </c>
      <c r="I802" s="301">
        <v>0</v>
      </c>
      <c r="J802" s="302">
        <v>0</v>
      </c>
      <c r="K802" s="302">
        <v>0</v>
      </c>
    </row>
    <row r="803" spans="1:11" ht="23.25" customHeight="1" x14ac:dyDescent="0.25">
      <c r="A803" s="299" t="s">
        <v>361</v>
      </c>
      <c r="B803" s="300" t="s">
        <v>208</v>
      </c>
      <c r="C803" s="300" t="s">
        <v>1174</v>
      </c>
      <c r="D803" s="300" t="s">
        <v>1199</v>
      </c>
      <c r="E803" s="300" t="s">
        <v>923</v>
      </c>
      <c r="F803" s="300"/>
      <c r="G803" s="301">
        <v>0</v>
      </c>
      <c r="H803" s="301">
        <v>0</v>
      </c>
      <c r="I803" s="301">
        <v>0</v>
      </c>
      <c r="J803" s="302">
        <v>0</v>
      </c>
      <c r="K803" s="302">
        <v>0</v>
      </c>
    </row>
    <row r="804" spans="1:11" ht="57" customHeight="1" x14ac:dyDescent="0.25">
      <c r="A804" s="299" t="s">
        <v>260</v>
      </c>
      <c r="B804" s="300" t="s">
        <v>208</v>
      </c>
      <c r="C804" s="300" t="s">
        <v>1174</v>
      </c>
      <c r="D804" s="300" t="s">
        <v>1199</v>
      </c>
      <c r="E804" s="300" t="s">
        <v>924</v>
      </c>
      <c r="F804" s="300"/>
      <c r="G804" s="301">
        <v>0</v>
      </c>
      <c r="H804" s="301">
        <v>0</v>
      </c>
      <c r="I804" s="301">
        <v>0</v>
      </c>
      <c r="J804" s="302">
        <v>0</v>
      </c>
      <c r="K804" s="302">
        <v>0</v>
      </c>
    </row>
    <row r="805" spans="1:11" ht="68.25" customHeight="1" x14ac:dyDescent="0.25">
      <c r="A805" s="299" t="s">
        <v>732</v>
      </c>
      <c r="B805" s="300" t="s">
        <v>208</v>
      </c>
      <c r="C805" s="300" t="s">
        <v>1174</v>
      </c>
      <c r="D805" s="300" t="s">
        <v>1199</v>
      </c>
      <c r="E805" s="300" t="s">
        <v>733</v>
      </c>
      <c r="F805" s="300"/>
      <c r="G805" s="301">
        <v>0</v>
      </c>
      <c r="H805" s="301">
        <v>0</v>
      </c>
      <c r="I805" s="301">
        <v>0</v>
      </c>
      <c r="J805" s="302">
        <v>0</v>
      </c>
      <c r="K805" s="302">
        <v>0</v>
      </c>
    </row>
    <row r="806" spans="1:11" ht="113.25" customHeight="1" x14ac:dyDescent="0.25">
      <c r="A806" s="299" t="s">
        <v>242</v>
      </c>
      <c r="B806" s="300" t="s">
        <v>208</v>
      </c>
      <c r="C806" s="300" t="s">
        <v>1174</v>
      </c>
      <c r="D806" s="300" t="s">
        <v>1199</v>
      </c>
      <c r="E806" s="300" t="s">
        <v>733</v>
      </c>
      <c r="F806" s="300" t="s">
        <v>218</v>
      </c>
      <c r="G806" s="301">
        <v>0</v>
      </c>
      <c r="H806" s="301">
        <v>0</v>
      </c>
      <c r="I806" s="301">
        <v>0</v>
      </c>
      <c r="J806" s="302">
        <v>0</v>
      </c>
      <c r="K806" s="302">
        <v>0</v>
      </c>
    </row>
    <row r="807" spans="1:11" ht="34.5" customHeight="1" x14ac:dyDescent="0.25">
      <c r="A807" s="299" t="s">
        <v>285</v>
      </c>
      <c r="B807" s="300" t="s">
        <v>208</v>
      </c>
      <c r="C807" s="300" t="s">
        <v>1174</v>
      </c>
      <c r="D807" s="300" t="s">
        <v>1199</v>
      </c>
      <c r="E807" s="300" t="s">
        <v>733</v>
      </c>
      <c r="F807" s="300" t="s">
        <v>286</v>
      </c>
      <c r="G807" s="301">
        <v>0</v>
      </c>
      <c r="H807" s="301">
        <v>0</v>
      </c>
      <c r="I807" s="301">
        <v>0</v>
      </c>
      <c r="J807" s="302">
        <v>0</v>
      </c>
      <c r="K807" s="302">
        <v>0</v>
      </c>
    </row>
    <row r="808" spans="1:11" ht="45.75" customHeight="1" x14ac:dyDescent="0.25">
      <c r="A808" s="299" t="s">
        <v>245</v>
      </c>
      <c r="B808" s="300" t="s">
        <v>208</v>
      </c>
      <c r="C808" s="300" t="s">
        <v>1174</v>
      </c>
      <c r="D808" s="300" t="s">
        <v>1199</v>
      </c>
      <c r="E808" s="300" t="s">
        <v>733</v>
      </c>
      <c r="F808" s="300" t="s">
        <v>246</v>
      </c>
      <c r="G808" s="301">
        <v>0</v>
      </c>
      <c r="H808" s="301">
        <v>0</v>
      </c>
      <c r="I808" s="301">
        <v>0</v>
      </c>
      <c r="J808" s="302">
        <v>0</v>
      </c>
      <c r="K808" s="302">
        <v>0</v>
      </c>
    </row>
    <row r="809" spans="1:11" ht="45.75" customHeight="1" x14ac:dyDescent="0.25">
      <c r="A809" s="299" t="s">
        <v>247</v>
      </c>
      <c r="B809" s="300" t="s">
        <v>208</v>
      </c>
      <c r="C809" s="300" t="s">
        <v>1174</v>
      </c>
      <c r="D809" s="300" t="s">
        <v>1199</v>
      </c>
      <c r="E809" s="300" t="s">
        <v>733</v>
      </c>
      <c r="F809" s="300" t="s">
        <v>248</v>
      </c>
      <c r="G809" s="301">
        <v>0</v>
      </c>
      <c r="H809" s="301">
        <v>0</v>
      </c>
      <c r="I809" s="301">
        <v>0</v>
      </c>
      <c r="J809" s="302">
        <v>0</v>
      </c>
      <c r="K809" s="302">
        <v>0</v>
      </c>
    </row>
    <row r="810" spans="1:11" ht="23.25" customHeight="1" x14ac:dyDescent="0.25">
      <c r="A810" s="299" t="s">
        <v>1338</v>
      </c>
      <c r="B810" s="300" t="s">
        <v>208</v>
      </c>
      <c r="C810" s="300" t="s">
        <v>1189</v>
      </c>
      <c r="D810" s="300"/>
      <c r="E810" s="300"/>
      <c r="F810" s="300"/>
      <c r="G810" s="301">
        <v>1615691580</v>
      </c>
      <c r="H810" s="301">
        <v>1372100474.3</v>
      </c>
      <c r="I810" s="301">
        <v>1301697691.46</v>
      </c>
      <c r="J810" s="302">
        <v>80.565976054662613</v>
      </c>
      <c r="K810" s="302">
        <v>94.868977588837495</v>
      </c>
    </row>
    <row r="811" spans="1:11" ht="15" customHeight="1" x14ac:dyDescent="0.25">
      <c r="A811" s="299" t="s">
        <v>319</v>
      </c>
      <c r="B811" s="300" t="s">
        <v>208</v>
      </c>
      <c r="C811" s="300" t="s">
        <v>1189</v>
      </c>
      <c r="D811" s="300" t="s">
        <v>1171</v>
      </c>
      <c r="E811" s="300"/>
      <c r="F811" s="300"/>
      <c r="G811" s="301">
        <v>6064000</v>
      </c>
      <c r="H811" s="301">
        <v>0</v>
      </c>
      <c r="I811" s="301">
        <v>0</v>
      </c>
      <c r="J811" s="302">
        <v>0</v>
      </c>
      <c r="K811" s="302">
        <v>0</v>
      </c>
    </row>
    <row r="812" spans="1:11" ht="45.75" customHeight="1" x14ac:dyDescent="0.25">
      <c r="A812" s="299" t="s">
        <v>915</v>
      </c>
      <c r="B812" s="300" t="s">
        <v>208</v>
      </c>
      <c r="C812" s="300" t="s">
        <v>1189</v>
      </c>
      <c r="D812" s="300" t="s">
        <v>1171</v>
      </c>
      <c r="E812" s="300" t="s">
        <v>330</v>
      </c>
      <c r="F812" s="300"/>
      <c r="G812" s="301">
        <v>6064000</v>
      </c>
      <c r="H812" s="301">
        <v>0</v>
      </c>
      <c r="I812" s="301">
        <v>0</v>
      </c>
      <c r="J812" s="302">
        <v>0</v>
      </c>
      <c r="K812" s="302">
        <v>0</v>
      </c>
    </row>
    <row r="813" spans="1:11" ht="79.5" customHeight="1" x14ac:dyDescent="0.25">
      <c r="A813" s="299" t="s">
        <v>1551</v>
      </c>
      <c r="B813" s="300" t="s">
        <v>208</v>
      </c>
      <c r="C813" s="300" t="s">
        <v>1189</v>
      </c>
      <c r="D813" s="300" t="s">
        <v>1171</v>
      </c>
      <c r="E813" s="300" t="s">
        <v>939</v>
      </c>
      <c r="F813" s="300"/>
      <c r="G813" s="301">
        <v>6064000</v>
      </c>
      <c r="H813" s="301">
        <v>0</v>
      </c>
      <c r="I813" s="301">
        <v>0</v>
      </c>
      <c r="J813" s="302">
        <v>0</v>
      </c>
      <c r="K813" s="302">
        <v>0</v>
      </c>
    </row>
    <row r="814" spans="1:11" ht="45.75" customHeight="1" x14ac:dyDescent="0.25">
      <c r="A814" s="299" t="s">
        <v>321</v>
      </c>
      <c r="B814" s="300" t="s">
        <v>208</v>
      </c>
      <c r="C814" s="300" t="s">
        <v>1189</v>
      </c>
      <c r="D814" s="300" t="s">
        <v>1171</v>
      </c>
      <c r="E814" s="300" t="s">
        <v>1640</v>
      </c>
      <c r="F814" s="300"/>
      <c r="G814" s="301">
        <v>6064000</v>
      </c>
      <c r="H814" s="301">
        <v>0</v>
      </c>
      <c r="I814" s="301">
        <v>0</v>
      </c>
      <c r="J814" s="302">
        <v>0</v>
      </c>
      <c r="K814" s="302">
        <v>0</v>
      </c>
    </row>
    <row r="815" spans="1:11" ht="23.25" customHeight="1" x14ac:dyDescent="0.25">
      <c r="A815" s="299" t="s">
        <v>323</v>
      </c>
      <c r="B815" s="300" t="s">
        <v>208</v>
      </c>
      <c r="C815" s="300" t="s">
        <v>1189</v>
      </c>
      <c r="D815" s="300" t="s">
        <v>1171</v>
      </c>
      <c r="E815" s="300" t="s">
        <v>1641</v>
      </c>
      <c r="F815" s="300"/>
      <c r="G815" s="301">
        <v>6064000</v>
      </c>
      <c r="H815" s="301">
        <v>0</v>
      </c>
      <c r="I815" s="301">
        <v>0</v>
      </c>
      <c r="J815" s="302">
        <v>0</v>
      </c>
      <c r="K815" s="302">
        <v>0</v>
      </c>
    </row>
    <row r="816" spans="1:11" ht="23.25" customHeight="1" x14ac:dyDescent="0.25">
      <c r="A816" s="299" t="s">
        <v>249</v>
      </c>
      <c r="B816" s="300" t="s">
        <v>208</v>
      </c>
      <c r="C816" s="300" t="s">
        <v>1189</v>
      </c>
      <c r="D816" s="300" t="s">
        <v>1171</v>
      </c>
      <c r="E816" s="300" t="s">
        <v>1641</v>
      </c>
      <c r="F816" s="300" t="s">
        <v>250</v>
      </c>
      <c r="G816" s="301">
        <v>6064000</v>
      </c>
      <c r="H816" s="301">
        <v>0</v>
      </c>
      <c r="I816" s="301">
        <v>0</v>
      </c>
      <c r="J816" s="302">
        <v>0</v>
      </c>
      <c r="K816" s="302">
        <v>0</v>
      </c>
    </row>
    <row r="817" spans="1:11" ht="102" customHeight="1" x14ac:dyDescent="0.25">
      <c r="A817" s="299" t="s">
        <v>276</v>
      </c>
      <c r="B817" s="300" t="s">
        <v>208</v>
      </c>
      <c r="C817" s="300" t="s">
        <v>1189</v>
      </c>
      <c r="D817" s="300" t="s">
        <v>1171</v>
      </c>
      <c r="E817" s="300" t="s">
        <v>1641</v>
      </c>
      <c r="F817" s="300" t="s">
        <v>234</v>
      </c>
      <c r="G817" s="301">
        <v>6064000</v>
      </c>
      <c r="H817" s="301">
        <v>0</v>
      </c>
      <c r="I817" s="301">
        <v>0</v>
      </c>
      <c r="J817" s="302">
        <v>0</v>
      </c>
      <c r="K817" s="302">
        <v>0</v>
      </c>
    </row>
    <row r="818" spans="1:11" ht="23.25" customHeight="1" x14ac:dyDescent="0.25">
      <c r="A818" s="299" t="s">
        <v>361</v>
      </c>
      <c r="B818" s="300" t="s">
        <v>208</v>
      </c>
      <c r="C818" s="300" t="s">
        <v>1189</v>
      </c>
      <c r="D818" s="300" t="s">
        <v>1171</v>
      </c>
      <c r="E818" s="300" t="s">
        <v>925</v>
      </c>
      <c r="F818" s="300"/>
      <c r="G818" s="301">
        <v>0</v>
      </c>
      <c r="H818" s="301">
        <v>0</v>
      </c>
      <c r="I818" s="301">
        <v>0</v>
      </c>
      <c r="J818" s="302">
        <v>0</v>
      </c>
      <c r="K818" s="302">
        <v>0</v>
      </c>
    </row>
    <row r="819" spans="1:11" ht="57" customHeight="1" x14ac:dyDescent="0.25">
      <c r="A819" s="299" t="s">
        <v>260</v>
      </c>
      <c r="B819" s="300" t="s">
        <v>208</v>
      </c>
      <c r="C819" s="300" t="s">
        <v>1189</v>
      </c>
      <c r="D819" s="300" t="s">
        <v>1171</v>
      </c>
      <c r="E819" s="300" t="s">
        <v>926</v>
      </c>
      <c r="F819" s="300"/>
      <c r="G819" s="301">
        <v>0</v>
      </c>
      <c r="H819" s="301">
        <v>0</v>
      </c>
      <c r="I819" s="301">
        <v>0</v>
      </c>
      <c r="J819" s="302">
        <v>0</v>
      </c>
      <c r="K819" s="302">
        <v>0</v>
      </c>
    </row>
    <row r="820" spans="1:11" ht="23.25" customHeight="1" x14ac:dyDescent="0.25">
      <c r="A820" s="299" t="s">
        <v>323</v>
      </c>
      <c r="B820" s="300" t="s">
        <v>208</v>
      </c>
      <c r="C820" s="300" t="s">
        <v>1189</v>
      </c>
      <c r="D820" s="300" t="s">
        <v>1171</v>
      </c>
      <c r="E820" s="300" t="s">
        <v>736</v>
      </c>
      <c r="F820" s="300"/>
      <c r="G820" s="301">
        <v>0</v>
      </c>
      <c r="H820" s="301">
        <v>0</v>
      </c>
      <c r="I820" s="301">
        <v>0</v>
      </c>
      <c r="J820" s="302">
        <v>0</v>
      </c>
      <c r="K820" s="302">
        <v>0</v>
      </c>
    </row>
    <row r="821" spans="1:11" ht="23.25" customHeight="1" x14ac:dyDescent="0.25">
      <c r="A821" s="299" t="s">
        <v>249</v>
      </c>
      <c r="B821" s="300" t="s">
        <v>208</v>
      </c>
      <c r="C821" s="300" t="s">
        <v>1189</v>
      </c>
      <c r="D821" s="300" t="s">
        <v>1171</v>
      </c>
      <c r="E821" s="300" t="s">
        <v>736</v>
      </c>
      <c r="F821" s="300" t="s">
        <v>250</v>
      </c>
      <c r="G821" s="301">
        <v>0</v>
      </c>
      <c r="H821" s="301">
        <v>0</v>
      </c>
      <c r="I821" s="301">
        <v>0</v>
      </c>
      <c r="J821" s="302">
        <v>0</v>
      </c>
      <c r="K821" s="302">
        <v>0</v>
      </c>
    </row>
    <row r="822" spans="1:11" ht="102" customHeight="1" x14ac:dyDescent="0.25">
      <c r="A822" s="299" t="s">
        <v>276</v>
      </c>
      <c r="B822" s="300" t="s">
        <v>208</v>
      </c>
      <c r="C822" s="300" t="s">
        <v>1189</v>
      </c>
      <c r="D822" s="300" t="s">
        <v>1171</v>
      </c>
      <c r="E822" s="300" t="s">
        <v>736</v>
      </c>
      <c r="F822" s="300" t="s">
        <v>234</v>
      </c>
      <c r="G822" s="301">
        <v>0</v>
      </c>
      <c r="H822" s="301">
        <v>0</v>
      </c>
      <c r="I822" s="301">
        <v>0</v>
      </c>
      <c r="J822" s="302">
        <v>0</v>
      </c>
      <c r="K822" s="302">
        <v>0</v>
      </c>
    </row>
    <row r="823" spans="1:11" ht="79.5" customHeight="1" x14ac:dyDescent="0.25">
      <c r="A823" s="299" t="s">
        <v>927</v>
      </c>
      <c r="B823" s="300" t="s">
        <v>208</v>
      </c>
      <c r="C823" s="300" t="s">
        <v>1189</v>
      </c>
      <c r="D823" s="300" t="s">
        <v>1171</v>
      </c>
      <c r="E823" s="300" t="s">
        <v>928</v>
      </c>
      <c r="F823" s="300"/>
      <c r="G823" s="301">
        <v>0</v>
      </c>
      <c r="H823" s="301">
        <v>0</v>
      </c>
      <c r="I823" s="301">
        <v>0</v>
      </c>
      <c r="J823" s="302">
        <v>0</v>
      </c>
      <c r="K823" s="302">
        <v>0</v>
      </c>
    </row>
    <row r="824" spans="1:11" ht="34.5" customHeight="1" x14ac:dyDescent="0.25">
      <c r="A824" s="299" t="s">
        <v>737</v>
      </c>
      <c r="B824" s="300" t="s">
        <v>208</v>
      </c>
      <c r="C824" s="300" t="s">
        <v>1189</v>
      </c>
      <c r="D824" s="300" t="s">
        <v>1171</v>
      </c>
      <c r="E824" s="300" t="s">
        <v>738</v>
      </c>
      <c r="F824" s="300"/>
      <c r="G824" s="301">
        <v>0</v>
      </c>
      <c r="H824" s="301">
        <v>0</v>
      </c>
      <c r="I824" s="301">
        <v>0</v>
      </c>
      <c r="J824" s="302">
        <v>0</v>
      </c>
      <c r="K824" s="302">
        <v>0</v>
      </c>
    </row>
    <row r="825" spans="1:11" ht="23.25" customHeight="1" x14ac:dyDescent="0.25">
      <c r="A825" s="299" t="s">
        <v>249</v>
      </c>
      <c r="B825" s="300" t="s">
        <v>208</v>
      </c>
      <c r="C825" s="300" t="s">
        <v>1189</v>
      </c>
      <c r="D825" s="300" t="s">
        <v>1171</v>
      </c>
      <c r="E825" s="300" t="s">
        <v>738</v>
      </c>
      <c r="F825" s="300" t="s">
        <v>250</v>
      </c>
      <c r="G825" s="301">
        <v>0</v>
      </c>
      <c r="H825" s="301">
        <v>0</v>
      </c>
      <c r="I825" s="301">
        <v>0</v>
      </c>
      <c r="J825" s="302">
        <v>0</v>
      </c>
      <c r="K825" s="302">
        <v>0</v>
      </c>
    </row>
    <row r="826" spans="1:11" ht="102" customHeight="1" x14ac:dyDescent="0.25">
      <c r="A826" s="299" t="s">
        <v>276</v>
      </c>
      <c r="B826" s="300" t="s">
        <v>208</v>
      </c>
      <c r="C826" s="300" t="s">
        <v>1189</v>
      </c>
      <c r="D826" s="300" t="s">
        <v>1171</v>
      </c>
      <c r="E826" s="300" t="s">
        <v>738</v>
      </c>
      <c r="F826" s="300" t="s">
        <v>234</v>
      </c>
      <c r="G826" s="301">
        <v>0</v>
      </c>
      <c r="H826" s="301">
        <v>0</v>
      </c>
      <c r="I826" s="301">
        <v>0</v>
      </c>
      <c r="J826" s="302">
        <v>0</v>
      </c>
      <c r="K826" s="302">
        <v>0</v>
      </c>
    </row>
    <row r="827" spans="1:11" ht="15" customHeight="1" x14ac:dyDescent="0.25">
      <c r="A827" s="299" t="s">
        <v>324</v>
      </c>
      <c r="B827" s="300" t="s">
        <v>208</v>
      </c>
      <c r="C827" s="300" t="s">
        <v>1189</v>
      </c>
      <c r="D827" s="300" t="s">
        <v>1172</v>
      </c>
      <c r="E827" s="300"/>
      <c r="F827" s="300"/>
      <c r="G827" s="301">
        <v>180292090</v>
      </c>
      <c r="H827" s="301">
        <v>75608430</v>
      </c>
      <c r="I827" s="301">
        <v>70592476</v>
      </c>
      <c r="J827" s="302">
        <v>39.154505336312866</v>
      </c>
      <c r="K827" s="302">
        <v>93.365879968675443</v>
      </c>
    </row>
    <row r="828" spans="1:11" ht="68.25" customHeight="1" x14ac:dyDescent="0.25">
      <c r="A828" s="299" t="s">
        <v>1633</v>
      </c>
      <c r="B828" s="300" t="s">
        <v>208</v>
      </c>
      <c r="C828" s="300" t="s">
        <v>1189</v>
      </c>
      <c r="D828" s="300" t="s">
        <v>1172</v>
      </c>
      <c r="E828" s="300" t="s">
        <v>273</v>
      </c>
      <c r="F828" s="300"/>
      <c r="G828" s="301">
        <v>180292090</v>
      </c>
      <c r="H828" s="301">
        <v>75608430</v>
      </c>
      <c r="I828" s="301">
        <v>70592476</v>
      </c>
      <c r="J828" s="302">
        <v>39.154505336312866</v>
      </c>
      <c r="K828" s="302">
        <v>93.365879968675443</v>
      </c>
    </row>
    <row r="829" spans="1:11" ht="15" customHeight="1" x14ac:dyDescent="0.25">
      <c r="A829" s="299" t="s">
        <v>934</v>
      </c>
      <c r="B829" s="300" t="s">
        <v>208</v>
      </c>
      <c r="C829" s="300" t="s">
        <v>1189</v>
      </c>
      <c r="D829" s="300" t="s">
        <v>1172</v>
      </c>
      <c r="E829" s="300" t="s">
        <v>316</v>
      </c>
      <c r="F829" s="300"/>
      <c r="G829" s="301">
        <v>151492090</v>
      </c>
      <c r="H829" s="301">
        <v>62498430</v>
      </c>
      <c r="I829" s="301">
        <v>62498430</v>
      </c>
      <c r="J829" s="302">
        <v>41.255243095530595</v>
      </c>
      <c r="K829" s="302">
        <v>100</v>
      </c>
    </row>
    <row r="830" spans="1:11" ht="113.25" customHeight="1" x14ac:dyDescent="0.25">
      <c r="A830" s="299" t="s">
        <v>935</v>
      </c>
      <c r="B830" s="300" t="s">
        <v>208</v>
      </c>
      <c r="C830" s="300" t="s">
        <v>1189</v>
      </c>
      <c r="D830" s="300" t="s">
        <v>1172</v>
      </c>
      <c r="E830" s="300" t="s">
        <v>936</v>
      </c>
      <c r="F830" s="300"/>
      <c r="G830" s="301">
        <v>0</v>
      </c>
      <c r="H830" s="301">
        <v>0</v>
      </c>
      <c r="I830" s="301">
        <v>0</v>
      </c>
      <c r="J830" s="302">
        <v>0</v>
      </c>
      <c r="K830" s="302">
        <v>0</v>
      </c>
    </row>
    <row r="831" spans="1:11" ht="90.75" customHeight="1" x14ac:dyDescent="0.25">
      <c r="A831" s="299" t="s">
        <v>1015</v>
      </c>
      <c r="B831" s="300" t="s">
        <v>208</v>
      </c>
      <c r="C831" s="300" t="s">
        <v>1189</v>
      </c>
      <c r="D831" s="300" t="s">
        <v>1172</v>
      </c>
      <c r="E831" s="300" t="s">
        <v>1014</v>
      </c>
      <c r="F831" s="300"/>
      <c r="G831" s="301">
        <v>0</v>
      </c>
      <c r="H831" s="301">
        <v>0</v>
      </c>
      <c r="I831" s="301">
        <v>0</v>
      </c>
      <c r="J831" s="302">
        <v>0</v>
      </c>
      <c r="K831" s="302">
        <v>0</v>
      </c>
    </row>
    <row r="832" spans="1:11" ht="45.75" customHeight="1" x14ac:dyDescent="0.25">
      <c r="A832" s="299" t="s">
        <v>287</v>
      </c>
      <c r="B832" s="300" t="s">
        <v>208</v>
      </c>
      <c r="C832" s="300" t="s">
        <v>1189</v>
      </c>
      <c r="D832" s="300" t="s">
        <v>1172</v>
      </c>
      <c r="E832" s="300" t="s">
        <v>1014</v>
      </c>
      <c r="F832" s="300" t="s">
        <v>288</v>
      </c>
      <c r="G832" s="301">
        <v>0</v>
      </c>
      <c r="H832" s="301">
        <v>0</v>
      </c>
      <c r="I832" s="301">
        <v>0</v>
      </c>
      <c r="J832" s="302">
        <v>0</v>
      </c>
      <c r="K832" s="302">
        <v>0</v>
      </c>
    </row>
    <row r="833" spans="1:11" ht="15" customHeight="1" x14ac:dyDescent="0.25">
      <c r="A833" s="299" t="s">
        <v>289</v>
      </c>
      <c r="B833" s="300" t="s">
        <v>208</v>
      </c>
      <c r="C833" s="300" t="s">
        <v>1189</v>
      </c>
      <c r="D833" s="300" t="s">
        <v>1172</v>
      </c>
      <c r="E833" s="300" t="s">
        <v>1014</v>
      </c>
      <c r="F833" s="300" t="s">
        <v>290</v>
      </c>
      <c r="G833" s="301">
        <v>0</v>
      </c>
      <c r="H833" s="301">
        <v>0</v>
      </c>
      <c r="I833" s="301">
        <v>0</v>
      </c>
      <c r="J833" s="302">
        <v>0</v>
      </c>
      <c r="K833" s="302">
        <v>0</v>
      </c>
    </row>
    <row r="834" spans="1:11" ht="23.25" customHeight="1" x14ac:dyDescent="0.25">
      <c r="A834" s="299" t="s">
        <v>1339</v>
      </c>
      <c r="B834" s="300" t="s">
        <v>208</v>
      </c>
      <c r="C834" s="300" t="s">
        <v>1189</v>
      </c>
      <c r="D834" s="300" t="s">
        <v>1172</v>
      </c>
      <c r="E834" s="300" t="s">
        <v>1340</v>
      </c>
      <c r="F834" s="300"/>
      <c r="G834" s="301">
        <v>151492090</v>
      </c>
      <c r="H834" s="301">
        <v>62498430</v>
      </c>
      <c r="I834" s="301">
        <v>62498430</v>
      </c>
      <c r="J834" s="302">
        <v>41.255243095530595</v>
      </c>
      <c r="K834" s="302">
        <v>100</v>
      </c>
    </row>
    <row r="835" spans="1:11" ht="45.75" customHeight="1" x14ac:dyDescent="0.25">
      <c r="A835" s="299" t="s">
        <v>1341</v>
      </c>
      <c r="B835" s="300" t="s">
        <v>208</v>
      </c>
      <c r="C835" s="300" t="s">
        <v>1189</v>
      </c>
      <c r="D835" s="300" t="s">
        <v>1172</v>
      </c>
      <c r="E835" s="300" t="s">
        <v>1342</v>
      </c>
      <c r="F835" s="300"/>
      <c r="G835" s="301">
        <v>151492090</v>
      </c>
      <c r="H835" s="301">
        <v>62498430</v>
      </c>
      <c r="I835" s="301">
        <v>62498430</v>
      </c>
      <c r="J835" s="302">
        <v>41.255243095530595</v>
      </c>
      <c r="K835" s="302">
        <v>100</v>
      </c>
    </row>
    <row r="836" spans="1:11" ht="45.75" customHeight="1" x14ac:dyDescent="0.25">
      <c r="A836" s="299" t="s">
        <v>287</v>
      </c>
      <c r="B836" s="300" t="s">
        <v>208</v>
      </c>
      <c r="C836" s="300" t="s">
        <v>1189</v>
      </c>
      <c r="D836" s="300" t="s">
        <v>1172</v>
      </c>
      <c r="E836" s="300" t="s">
        <v>1342</v>
      </c>
      <c r="F836" s="300" t="s">
        <v>288</v>
      </c>
      <c r="G836" s="301">
        <v>151492090</v>
      </c>
      <c r="H836" s="301">
        <v>62498430</v>
      </c>
      <c r="I836" s="301">
        <v>62498430</v>
      </c>
      <c r="J836" s="302">
        <v>41.255243095530595</v>
      </c>
      <c r="K836" s="302">
        <v>100</v>
      </c>
    </row>
    <row r="837" spans="1:11" ht="15" customHeight="1" x14ac:dyDescent="0.25">
      <c r="A837" s="299" t="s">
        <v>289</v>
      </c>
      <c r="B837" s="300" t="s">
        <v>208</v>
      </c>
      <c r="C837" s="300" t="s">
        <v>1189</v>
      </c>
      <c r="D837" s="300" t="s">
        <v>1172</v>
      </c>
      <c r="E837" s="300" t="s">
        <v>1342</v>
      </c>
      <c r="F837" s="300" t="s">
        <v>290</v>
      </c>
      <c r="G837" s="301">
        <v>151492090</v>
      </c>
      <c r="H837" s="301">
        <v>62498430</v>
      </c>
      <c r="I837" s="301">
        <v>62498430</v>
      </c>
      <c r="J837" s="302">
        <v>41.255243095530595</v>
      </c>
      <c r="K837" s="302">
        <v>100</v>
      </c>
    </row>
    <row r="838" spans="1:11" ht="23.25" customHeight="1" x14ac:dyDescent="0.25">
      <c r="A838" s="299" t="s">
        <v>929</v>
      </c>
      <c r="B838" s="300" t="s">
        <v>208</v>
      </c>
      <c r="C838" s="300" t="s">
        <v>1189</v>
      </c>
      <c r="D838" s="300" t="s">
        <v>1172</v>
      </c>
      <c r="E838" s="300" t="s">
        <v>274</v>
      </c>
      <c r="F838" s="300"/>
      <c r="G838" s="301">
        <v>0</v>
      </c>
      <c r="H838" s="301">
        <v>4310000</v>
      </c>
      <c r="I838" s="301">
        <v>4310000</v>
      </c>
      <c r="J838" s="302">
        <v>0</v>
      </c>
      <c r="K838" s="302">
        <v>100</v>
      </c>
    </row>
    <row r="839" spans="1:11" ht="124.5" customHeight="1" x14ac:dyDescent="0.25">
      <c r="A839" s="299" t="s">
        <v>1642</v>
      </c>
      <c r="B839" s="300" t="s">
        <v>208</v>
      </c>
      <c r="C839" s="300" t="s">
        <v>1189</v>
      </c>
      <c r="D839" s="300" t="s">
        <v>1172</v>
      </c>
      <c r="E839" s="300" t="s">
        <v>275</v>
      </c>
      <c r="F839" s="300"/>
      <c r="G839" s="301">
        <v>0</v>
      </c>
      <c r="H839" s="301">
        <v>4310000</v>
      </c>
      <c r="I839" s="301">
        <v>4310000</v>
      </c>
      <c r="J839" s="302">
        <v>0</v>
      </c>
      <c r="K839" s="302">
        <v>100</v>
      </c>
    </row>
    <row r="840" spans="1:11" ht="68.25" customHeight="1" x14ac:dyDescent="0.25">
      <c r="A840" s="299" t="s">
        <v>741</v>
      </c>
      <c r="B840" s="300" t="s">
        <v>208</v>
      </c>
      <c r="C840" s="300" t="s">
        <v>1189</v>
      </c>
      <c r="D840" s="300" t="s">
        <v>1172</v>
      </c>
      <c r="E840" s="300" t="s">
        <v>1643</v>
      </c>
      <c r="F840" s="300"/>
      <c r="G840" s="301">
        <v>0</v>
      </c>
      <c r="H840" s="301">
        <v>510000</v>
      </c>
      <c r="I840" s="301">
        <v>510000</v>
      </c>
      <c r="J840" s="302">
        <v>0</v>
      </c>
      <c r="K840" s="302">
        <v>100</v>
      </c>
    </row>
    <row r="841" spans="1:11" ht="45.75" customHeight="1" x14ac:dyDescent="0.25">
      <c r="A841" s="299" t="s">
        <v>245</v>
      </c>
      <c r="B841" s="300" t="s">
        <v>208</v>
      </c>
      <c r="C841" s="300" t="s">
        <v>1189</v>
      </c>
      <c r="D841" s="300" t="s">
        <v>1172</v>
      </c>
      <c r="E841" s="300" t="s">
        <v>1643</v>
      </c>
      <c r="F841" s="300" t="s">
        <v>246</v>
      </c>
      <c r="G841" s="301">
        <v>0</v>
      </c>
      <c r="H841" s="301">
        <v>510000</v>
      </c>
      <c r="I841" s="301">
        <v>510000</v>
      </c>
      <c r="J841" s="302">
        <v>0</v>
      </c>
      <c r="K841" s="302">
        <v>100</v>
      </c>
    </row>
    <row r="842" spans="1:11" ht="45.75" customHeight="1" x14ac:dyDescent="0.25">
      <c r="A842" s="299" t="s">
        <v>247</v>
      </c>
      <c r="B842" s="300" t="s">
        <v>208</v>
      </c>
      <c r="C842" s="300" t="s">
        <v>1189</v>
      </c>
      <c r="D842" s="300" t="s">
        <v>1172</v>
      </c>
      <c r="E842" s="300" t="s">
        <v>1643</v>
      </c>
      <c r="F842" s="300" t="s">
        <v>248</v>
      </c>
      <c r="G842" s="301">
        <v>0</v>
      </c>
      <c r="H842" s="301">
        <v>510000</v>
      </c>
      <c r="I842" s="301">
        <v>510000</v>
      </c>
      <c r="J842" s="302">
        <v>0</v>
      </c>
      <c r="K842" s="302">
        <v>100</v>
      </c>
    </row>
    <row r="843" spans="1:11" ht="45.75" customHeight="1" x14ac:dyDescent="0.25">
      <c r="A843" s="299" t="s">
        <v>1644</v>
      </c>
      <c r="B843" s="300" t="s">
        <v>208</v>
      </c>
      <c r="C843" s="300" t="s">
        <v>1189</v>
      </c>
      <c r="D843" s="300" t="s">
        <v>1172</v>
      </c>
      <c r="E843" s="300" t="s">
        <v>1645</v>
      </c>
      <c r="F843" s="300"/>
      <c r="G843" s="301">
        <v>0</v>
      </c>
      <c r="H843" s="301">
        <v>3800000</v>
      </c>
      <c r="I843" s="301">
        <v>3800000</v>
      </c>
      <c r="J843" s="302">
        <v>0</v>
      </c>
      <c r="K843" s="302">
        <v>100</v>
      </c>
    </row>
    <row r="844" spans="1:11" ht="45.75" customHeight="1" x14ac:dyDescent="0.25">
      <c r="A844" s="299" t="s">
        <v>245</v>
      </c>
      <c r="B844" s="300" t="s">
        <v>208</v>
      </c>
      <c r="C844" s="300" t="s">
        <v>1189</v>
      </c>
      <c r="D844" s="300" t="s">
        <v>1172</v>
      </c>
      <c r="E844" s="300" t="s">
        <v>1645</v>
      </c>
      <c r="F844" s="300" t="s">
        <v>246</v>
      </c>
      <c r="G844" s="301">
        <v>0</v>
      </c>
      <c r="H844" s="301">
        <v>3800000</v>
      </c>
      <c r="I844" s="301">
        <v>3800000</v>
      </c>
      <c r="J844" s="302">
        <v>0</v>
      </c>
      <c r="K844" s="302">
        <v>100</v>
      </c>
    </row>
    <row r="845" spans="1:11" ht="45.75" customHeight="1" x14ac:dyDescent="0.25">
      <c r="A845" s="299" t="s">
        <v>247</v>
      </c>
      <c r="B845" s="300" t="s">
        <v>208</v>
      </c>
      <c r="C845" s="300" t="s">
        <v>1189</v>
      </c>
      <c r="D845" s="300" t="s">
        <v>1172</v>
      </c>
      <c r="E845" s="300" t="s">
        <v>1645</v>
      </c>
      <c r="F845" s="300" t="s">
        <v>248</v>
      </c>
      <c r="G845" s="301">
        <v>0</v>
      </c>
      <c r="H845" s="301">
        <v>3800000</v>
      </c>
      <c r="I845" s="301">
        <v>3800000</v>
      </c>
      <c r="J845" s="302">
        <v>0</v>
      </c>
      <c r="K845" s="302">
        <v>100</v>
      </c>
    </row>
    <row r="846" spans="1:11" ht="113.25" customHeight="1" x14ac:dyDescent="0.25">
      <c r="A846" s="299" t="s">
        <v>930</v>
      </c>
      <c r="B846" s="300" t="s">
        <v>208</v>
      </c>
      <c r="C846" s="300" t="s">
        <v>1189</v>
      </c>
      <c r="D846" s="300" t="s">
        <v>1172</v>
      </c>
      <c r="E846" s="300" t="s">
        <v>931</v>
      </c>
      <c r="F846" s="300"/>
      <c r="G846" s="301">
        <v>0</v>
      </c>
      <c r="H846" s="301">
        <v>0</v>
      </c>
      <c r="I846" s="301">
        <v>0</v>
      </c>
      <c r="J846" s="302">
        <v>0</v>
      </c>
      <c r="K846" s="302">
        <v>0</v>
      </c>
    </row>
    <row r="847" spans="1:11" ht="147" customHeight="1" x14ac:dyDescent="0.25">
      <c r="A847" s="299" t="s">
        <v>1343</v>
      </c>
      <c r="B847" s="300" t="s">
        <v>208</v>
      </c>
      <c r="C847" s="300" t="s">
        <v>1189</v>
      </c>
      <c r="D847" s="300" t="s">
        <v>1172</v>
      </c>
      <c r="E847" s="300" t="s">
        <v>1344</v>
      </c>
      <c r="F847" s="300"/>
      <c r="G847" s="301">
        <v>0</v>
      </c>
      <c r="H847" s="301">
        <v>0</v>
      </c>
      <c r="I847" s="301">
        <v>0</v>
      </c>
      <c r="J847" s="302">
        <v>0</v>
      </c>
      <c r="K847" s="302">
        <v>0</v>
      </c>
    </row>
    <row r="848" spans="1:11" ht="45.75" customHeight="1" x14ac:dyDescent="0.25">
      <c r="A848" s="299" t="s">
        <v>287</v>
      </c>
      <c r="B848" s="300" t="s">
        <v>208</v>
      </c>
      <c r="C848" s="300" t="s">
        <v>1189</v>
      </c>
      <c r="D848" s="300" t="s">
        <v>1172</v>
      </c>
      <c r="E848" s="300" t="s">
        <v>1344</v>
      </c>
      <c r="F848" s="300" t="s">
        <v>288</v>
      </c>
      <c r="G848" s="301">
        <v>0</v>
      </c>
      <c r="H848" s="301">
        <v>0</v>
      </c>
      <c r="I848" s="301">
        <v>0</v>
      </c>
      <c r="J848" s="302">
        <v>0</v>
      </c>
      <c r="K848" s="302">
        <v>0</v>
      </c>
    </row>
    <row r="849" spans="1:11" ht="15" customHeight="1" x14ac:dyDescent="0.25">
      <c r="A849" s="299" t="s">
        <v>289</v>
      </c>
      <c r="B849" s="300" t="s">
        <v>208</v>
      </c>
      <c r="C849" s="300" t="s">
        <v>1189</v>
      </c>
      <c r="D849" s="300" t="s">
        <v>1172</v>
      </c>
      <c r="E849" s="300" t="s">
        <v>1344</v>
      </c>
      <c r="F849" s="300" t="s">
        <v>290</v>
      </c>
      <c r="G849" s="301">
        <v>0</v>
      </c>
      <c r="H849" s="301">
        <v>0</v>
      </c>
      <c r="I849" s="301">
        <v>0</v>
      </c>
      <c r="J849" s="302">
        <v>0</v>
      </c>
      <c r="K849" s="302">
        <v>0</v>
      </c>
    </row>
    <row r="850" spans="1:11" ht="34.5" customHeight="1" x14ac:dyDescent="0.25">
      <c r="A850" s="299" t="s">
        <v>1646</v>
      </c>
      <c r="B850" s="300" t="s">
        <v>208</v>
      </c>
      <c r="C850" s="300" t="s">
        <v>1189</v>
      </c>
      <c r="D850" s="300" t="s">
        <v>1172</v>
      </c>
      <c r="E850" s="300" t="s">
        <v>932</v>
      </c>
      <c r="F850" s="300"/>
      <c r="G850" s="301">
        <v>23800000</v>
      </c>
      <c r="H850" s="301">
        <v>3800000</v>
      </c>
      <c r="I850" s="301">
        <v>3784046</v>
      </c>
      <c r="J850" s="302">
        <v>15.89935294117647</v>
      </c>
      <c r="K850" s="302">
        <v>99.580157894736843</v>
      </c>
    </row>
    <row r="851" spans="1:11" ht="90.75" customHeight="1" x14ac:dyDescent="0.25">
      <c r="A851" s="299" t="s">
        <v>1647</v>
      </c>
      <c r="B851" s="300" t="s">
        <v>208</v>
      </c>
      <c r="C851" s="300" t="s">
        <v>1189</v>
      </c>
      <c r="D851" s="300" t="s">
        <v>1172</v>
      </c>
      <c r="E851" s="300" t="s">
        <v>1648</v>
      </c>
      <c r="F851" s="300"/>
      <c r="G851" s="301">
        <v>20000000</v>
      </c>
      <c r="H851" s="301">
        <v>0</v>
      </c>
      <c r="I851" s="301">
        <v>0</v>
      </c>
      <c r="J851" s="302">
        <v>0</v>
      </c>
      <c r="K851" s="302">
        <v>0</v>
      </c>
    </row>
    <row r="852" spans="1:11" ht="45.75" customHeight="1" x14ac:dyDescent="0.25">
      <c r="A852" s="299" t="s">
        <v>1649</v>
      </c>
      <c r="B852" s="300" t="s">
        <v>208</v>
      </c>
      <c r="C852" s="300" t="s">
        <v>1189</v>
      </c>
      <c r="D852" s="300" t="s">
        <v>1172</v>
      </c>
      <c r="E852" s="300" t="s">
        <v>1650</v>
      </c>
      <c r="F852" s="300"/>
      <c r="G852" s="301">
        <v>20000000</v>
      </c>
      <c r="H852" s="301">
        <v>0</v>
      </c>
      <c r="I852" s="301">
        <v>0</v>
      </c>
      <c r="J852" s="302">
        <v>0</v>
      </c>
      <c r="K852" s="302">
        <v>0</v>
      </c>
    </row>
    <row r="853" spans="1:11" ht="45.75" customHeight="1" x14ac:dyDescent="0.25">
      <c r="A853" s="299" t="s">
        <v>287</v>
      </c>
      <c r="B853" s="300" t="s">
        <v>208</v>
      </c>
      <c r="C853" s="300" t="s">
        <v>1189</v>
      </c>
      <c r="D853" s="300" t="s">
        <v>1172</v>
      </c>
      <c r="E853" s="300" t="s">
        <v>1650</v>
      </c>
      <c r="F853" s="300" t="s">
        <v>288</v>
      </c>
      <c r="G853" s="301">
        <v>20000000</v>
      </c>
      <c r="H853" s="301">
        <v>0</v>
      </c>
      <c r="I853" s="301">
        <v>0</v>
      </c>
      <c r="J853" s="302">
        <v>0</v>
      </c>
      <c r="K853" s="302">
        <v>0</v>
      </c>
    </row>
    <row r="854" spans="1:11" ht="180.75" customHeight="1" x14ac:dyDescent="0.25">
      <c r="A854" s="299" t="s">
        <v>1651</v>
      </c>
      <c r="B854" s="300" t="s">
        <v>208</v>
      </c>
      <c r="C854" s="300" t="s">
        <v>1189</v>
      </c>
      <c r="D854" s="300" t="s">
        <v>1172</v>
      </c>
      <c r="E854" s="300" t="s">
        <v>1650</v>
      </c>
      <c r="F854" s="300" t="s">
        <v>1652</v>
      </c>
      <c r="G854" s="301">
        <v>20000000</v>
      </c>
      <c r="H854" s="301">
        <v>0</v>
      </c>
      <c r="I854" s="301">
        <v>0</v>
      </c>
      <c r="J854" s="302">
        <v>0</v>
      </c>
      <c r="K854" s="302">
        <v>0</v>
      </c>
    </row>
    <row r="855" spans="1:11" ht="113.25" customHeight="1" x14ac:dyDescent="0.25">
      <c r="A855" s="299" t="s">
        <v>1653</v>
      </c>
      <c r="B855" s="300" t="s">
        <v>208</v>
      </c>
      <c r="C855" s="300" t="s">
        <v>1189</v>
      </c>
      <c r="D855" s="300" t="s">
        <v>1172</v>
      </c>
      <c r="E855" s="300" t="s">
        <v>933</v>
      </c>
      <c r="F855" s="300"/>
      <c r="G855" s="301">
        <v>0</v>
      </c>
      <c r="H855" s="301">
        <v>0</v>
      </c>
      <c r="I855" s="301">
        <v>0</v>
      </c>
      <c r="J855" s="302">
        <v>0</v>
      </c>
      <c r="K855" s="302">
        <v>0</v>
      </c>
    </row>
    <row r="856" spans="1:11" ht="34.5" customHeight="1" x14ac:dyDescent="0.25">
      <c r="A856" s="299" t="s">
        <v>739</v>
      </c>
      <c r="B856" s="300" t="s">
        <v>208</v>
      </c>
      <c r="C856" s="300" t="s">
        <v>1189</v>
      </c>
      <c r="D856" s="300" t="s">
        <v>1172</v>
      </c>
      <c r="E856" s="300" t="s">
        <v>740</v>
      </c>
      <c r="F856" s="300"/>
      <c r="G856" s="301">
        <v>0</v>
      </c>
      <c r="H856" s="301">
        <v>0</v>
      </c>
      <c r="I856" s="301">
        <v>0</v>
      </c>
      <c r="J856" s="302">
        <v>0</v>
      </c>
      <c r="K856" s="302">
        <v>0</v>
      </c>
    </row>
    <row r="857" spans="1:11" ht="23.25" customHeight="1" x14ac:dyDescent="0.25">
      <c r="A857" s="299" t="s">
        <v>249</v>
      </c>
      <c r="B857" s="300" t="s">
        <v>208</v>
      </c>
      <c r="C857" s="300" t="s">
        <v>1189</v>
      </c>
      <c r="D857" s="300" t="s">
        <v>1172</v>
      </c>
      <c r="E857" s="300" t="s">
        <v>740</v>
      </c>
      <c r="F857" s="300" t="s">
        <v>250</v>
      </c>
      <c r="G857" s="301">
        <v>0</v>
      </c>
      <c r="H857" s="301">
        <v>0</v>
      </c>
      <c r="I857" s="301">
        <v>0</v>
      </c>
      <c r="J857" s="302">
        <v>0</v>
      </c>
      <c r="K857" s="302">
        <v>0</v>
      </c>
    </row>
    <row r="858" spans="1:11" ht="102" customHeight="1" x14ac:dyDescent="0.25">
      <c r="A858" s="299" t="s">
        <v>276</v>
      </c>
      <c r="B858" s="300" t="s">
        <v>208</v>
      </c>
      <c r="C858" s="300" t="s">
        <v>1189</v>
      </c>
      <c r="D858" s="300" t="s">
        <v>1172</v>
      </c>
      <c r="E858" s="300" t="s">
        <v>740</v>
      </c>
      <c r="F858" s="300" t="s">
        <v>234</v>
      </c>
      <c r="G858" s="301">
        <v>0</v>
      </c>
      <c r="H858" s="301">
        <v>0</v>
      </c>
      <c r="I858" s="301">
        <v>0</v>
      </c>
      <c r="J858" s="302">
        <v>0</v>
      </c>
      <c r="K858" s="302">
        <v>0</v>
      </c>
    </row>
    <row r="859" spans="1:11" ht="124.5" customHeight="1" x14ac:dyDescent="0.25">
      <c r="A859" s="299" t="s">
        <v>1654</v>
      </c>
      <c r="B859" s="300" t="s">
        <v>208</v>
      </c>
      <c r="C859" s="300" t="s">
        <v>1189</v>
      </c>
      <c r="D859" s="300" t="s">
        <v>1172</v>
      </c>
      <c r="E859" s="300" t="s">
        <v>1013</v>
      </c>
      <c r="F859" s="300"/>
      <c r="G859" s="301">
        <v>3800000</v>
      </c>
      <c r="H859" s="301">
        <v>3800000</v>
      </c>
      <c r="I859" s="301">
        <v>3784046</v>
      </c>
      <c r="J859" s="302">
        <v>99.580157894736843</v>
      </c>
      <c r="K859" s="302">
        <v>99.580157894736843</v>
      </c>
    </row>
    <row r="860" spans="1:11" ht="68.25" customHeight="1" x14ac:dyDescent="0.25">
      <c r="A860" s="299" t="s">
        <v>741</v>
      </c>
      <c r="B860" s="300" t="s">
        <v>208</v>
      </c>
      <c r="C860" s="300" t="s">
        <v>1189</v>
      </c>
      <c r="D860" s="300" t="s">
        <v>1172</v>
      </c>
      <c r="E860" s="300" t="s">
        <v>1012</v>
      </c>
      <c r="F860" s="300"/>
      <c r="G860" s="301">
        <v>3800000</v>
      </c>
      <c r="H860" s="301">
        <v>3800000</v>
      </c>
      <c r="I860" s="301">
        <v>3784046</v>
      </c>
      <c r="J860" s="302">
        <v>99.580157894736843</v>
      </c>
      <c r="K860" s="302">
        <v>99.580157894736843</v>
      </c>
    </row>
    <row r="861" spans="1:11" ht="45.75" customHeight="1" x14ac:dyDescent="0.25">
      <c r="A861" s="299" t="s">
        <v>245</v>
      </c>
      <c r="B861" s="300" t="s">
        <v>208</v>
      </c>
      <c r="C861" s="300" t="s">
        <v>1189</v>
      </c>
      <c r="D861" s="300" t="s">
        <v>1172</v>
      </c>
      <c r="E861" s="300" t="s">
        <v>1012</v>
      </c>
      <c r="F861" s="300" t="s">
        <v>246</v>
      </c>
      <c r="G861" s="301">
        <v>3800000</v>
      </c>
      <c r="H861" s="301">
        <v>3800000</v>
      </c>
      <c r="I861" s="301">
        <v>3784046</v>
      </c>
      <c r="J861" s="302">
        <v>99.580157894736843</v>
      </c>
      <c r="K861" s="302">
        <v>99.580157894736843</v>
      </c>
    </row>
    <row r="862" spans="1:11" ht="45.75" customHeight="1" x14ac:dyDescent="0.25">
      <c r="A862" s="299" t="s">
        <v>247</v>
      </c>
      <c r="B862" s="300" t="s">
        <v>208</v>
      </c>
      <c r="C862" s="300" t="s">
        <v>1189</v>
      </c>
      <c r="D862" s="300" t="s">
        <v>1172</v>
      </c>
      <c r="E862" s="300" t="s">
        <v>1012</v>
      </c>
      <c r="F862" s="300" t="s">
        <v>248</v>
      </c>
      <c r="G862" s="301">
        <v>3800000</v>
      </c>
      <c r="H862" s="301">
        <v>3800000</v>
      </c>
      <c r="I862" s="301">
        <v>3784046</v>
      </c>
      <c r="J862" s="302">
        <v>99.580157894736843</v>
      </c>
      <c r="K862" s="302">
        <v>99.580157894736843</v>
      </c>
    </row>
    <row r="863" spans="1:11" ht="45.75" customHeight="1" x14ac:dyDescent="0.25">
      <c r="A863" s="299" t="s">
        <v>1655</v>
      </c>
      <c r="B863" s="300" t="s">
        <v>208</v>
      </c>
      <c r="C863" s="300" t="s">
        <v>1189</v>
      </c>
      <c r="D863" s="300" t="s">
        <v>1172</v>
      </c>
      <c r="E863" s="300" t="s">
        <v>853</v>
      </c>
      <c r="F863" s="300"/>
      <c r="G863" s="301">
        <v>5000000</v>
      </c>
      <c r="H863" s="301">
        <v>5000000</v>
      </c>
      <c r="I863" s="301">
        <v>0</v>
      </c>
      <c r="J863" s="302">
        <v>0</v>
      </c>
      <c r="K863" s="302">
        <v>0</v>
      </c>
    </row>
    <row r="864" spans="1:11" ht="79.5" customHeight="1" x14ac:dyDescent="0.25">
      <c r="A864" s="299" t="s">
        <v>1656</v>
      </c>
      <c r="B864" s="300" t="s">
        <v>208</v>
      </c>
      <c r="C864" s="300" t="s">
        <v>1189</v>
      </c>
      <c r="D864" s="300" t="s">
        <v>1172</v>
      </c>
      <c r="E864" s="300" t="s">
        <v>854</v>
      </c>
      <c r="F864" s="300"/>
      <c r="G864" s="301">
        <v>5000000</v>
      </c>
      <c r="H864" s="301">
        <v>5000000</v>
      </c>
      <c r="I864" s="301">
        <v>0</v>
      </c>
      <c r="J864" s="302">
        <v>0</v>
      </c>
      <c r="K864" s="302">
        <v>0</v>
      </c>
    </row>
    <row r="865" spans="1:11" ht="34.5" customHeight="1" x14ac:dyDescent="0.25">
      <c r="A865" s="299" t="s">
        <v>739</v>
      </c>
      <c r="B865" s="300" t="s">
        <v>208</v>
      </c>
      <c r="C865" s="300" t="s">
        <v>1189</v>
      </c>
      <c r="D865" s="300" t="s">
        <v>1172</v>
      </c>
      <c r="E865" s="300" t="s">
        <v>1657</v>
      </c>
      <c r="F865" s="300"/>
      <c r="G865" s="301">
        <v>5000000</v>
      </c>
      <c r="H865" s="301">
        <v>5000000</v>
      </c>
      <c r="I865" s="301">
        <v>0</v>
      </c>
      <c r="J865" s="302">
        <v>0</v>
      </c>
      <c r="K865" s="302">
        <v>0</v>
      </c>
    </row>
    <row r="866" spans="1:11" ht="23.25" customHeight="1" x14ac:dyDescent="0.25">
      <c r="A866" s="299" t="s">
        <v>249</v>
      </c>
      <c r="B866" s="300" t="s">
        <v>208</v>
      </c>
      <c r="C866" s="300" t="s">
        <v>1189</v>
      </c>
      <c r="D866" s="300" t="s">
        <v>1172</v>
      </c>
      <c r="E866" s="300" t="s">
        <v>1657</v>
      </c>
      <c r="F866" s="300" t="s">
        <v>250</v>
      </c>
      <c r="G866" s="301">
        <v>5000000</v>
      </c>
      <c r="H866" s="301">
        <v>5000000</v>
      </c>
      <c r="I866" s="301">
        <v>0</v>
      </c>
      <c r="J866" s="302">
        <v>0</v>
      </c>
      <c r="K866" s="302">
        <v>0</v>
      </c>
    </row>
    <row r="867" spans="1:11" ht="102" customHeight="1" x14ac:dyDescent="0.25">
      <c r="A867" s="299" t="s">
        <v>276</v>
      </c>
      <c r="B867" s="300" t="s">
        <v>208</v>
      </c>
      <c r="C867" s="300" t="s">
        <v>1189</v>
      </c>
      <c r="D867" s="300" t="s">
        <v>1172</v>
      </c>
      <c r="E867" s="300" t="s">
        <v>1657</v>
      </c>
      <c r="F867" s="300" t="s">
        <v>234</v>
      </c>
      <c r="G867" s="301">
        <v>5000000</v>
      </c>
      <c r="H867" s="301">
        <v>5000000</v>
      </c>
      <c r="I867" s="301">
        <v>0</v>
      </c>
      <c r="J867" s="302">
        <v>0</v>
      </c>
      <c r="K867" s="302">
        <v>0</v>
      </c>
    </row>
    <row r="868" spans="1:11" ht="15" customHeight="1" x14ac:dyDescent="0.25">
      <c r="A868" s="299" t="s">
        <v>331</v>
      </c>
      <c r="B868" s="300" t="s">
        <v>208</v>
      </c>
      <c r="C868" s="300" t="s">
        <v>1189</v>
      </c>
      <c r="D868" s="300" t="s">
        <v>1173</v>
      </c>
      <c r="E868" s="300"/>
      <c r="F868" s="300"/>
      <c r="G868" s="301">
        <v>1328042490</v>
      </c>
      <c r="H868" s="301">
        <v>1294881044.3</v>
      </c>
      <c r="I868" s="301">
        <v>1229753674.6700001</v>
      </c>
      <c r="J868" s="302">
        <v>92.598970584894474</v>
      </c>
      <c r="K868" s="302">
        <v>94.970397480395036</v>
      </c>
    </row>
    <row r="869" spans="1:11" ht="34.5" customHeight="1" x14ac:dyDescent="0.25">
      <c r="A869" s="299" t="s">
        <v>901</v>
      </c>
      <c r="B869" s="300" t="s">
        <v>208</v>
      </c>
      <c r="C869" s="300" t="s">
        <v>1189</v>
      </c>
      <c r="D869" s="300" t="s">
        <v>1173</v>
      </c>
      <c r="E869" s="300" t="s">
        <v>336</v>
      </c>
      <c r="F869" s="300"/>
      <c r="G869" s="301">
        <v>4000000</v>
      </c>
      <c r="H869" s="301">
        <v>2928500</v>
      </c>
      <c r="I869" s="301">
        <v>2928428.61</v>
      </c>
      <c r="J869" s="302">
        <v>73.210715249999993</v>
      </c>
      <c r="K869" s="302">
        <v>99.997562233225196</v>
      </c>
    </row>
    <row r="870" spans="1:11" ht="57" customHeight="1" x14ac:dyDescent="0.25">
      <c r="A870" s="299" t="s">
        <v>1658</v>
      </c>
      <c r="B870" s="300" t="s">
        <v>208</v>
      </c>
      <c r="C870" s="300" t="s">
        <v>1189</v>
      </c>
      <c r="D870" s="300" t="s">
        <v>1173</v>
      </c>
      <c r="E870" s="300" t="s">
        <v>337</v>
      </c>
      <c r="F870" s="300"/>
      <c r="G870" s="301">
        <v>4000000</v>
      </c>
      <c r="H870" s="301">
        <v>2928500</v>
      </c>
      <c r="I870" s="301">
        <v>2928428.61</v>
      </c>
      <c r="J870" s="302">
        <v>73.210715249999993</v>
      </c>
      <c r="K870" s="302">
        <v>99.997562233225196</v>
      </c>
    </row>
    <row r="871" spans="1:11" ht="57" customHeight="1" x14ac:dyDescent="0.25">
      <c r="A871" s="299" t="s">
        <v>1345</v>
      </c>
      <c r="B871" s="300" t="s">
        <v>208</v>
      </c>
      <c r="C871" s="300" t="s">
        <v>1189</v>
      </c>
      <c r="D871" s="300" t="s">
        <v>1173</v>
      </c>
      <c r="E871" s="300" t="s">
        <v>338</v>
      </c>
      <c r="F871" s="300"/>
      <c r="G871" s="301">
        <v>4000000</v>
      </c>
      <c r="H871" s="301">
        <v>2928500</v>
      </c>
      <c r="I871" s="301">
        <v>2928428.61</v>
      </c>
      <c r="J871" s="302">
        <v>73.210715249999993</v>
      </c>
      <c r="K871" s="302">
        <v>99.997562233225196</v>
      </c>
    </row>
    <row r="872" spans="1:11" ht="34.5" customHeight="1" x14ac:dyDescent="0.25">
      <c r="A872" s="299" t="s">
        <v>1208</v>
      </c>
      <c r="B872" s="300" t="s">
        <v>208</v>
      </c>
      <c r="C872" s="300" t="s">
        <v>1189</v>
      </c>
      <c r="D872" s="300" t="s">
        <v>1173</v>
      </c>
      <c r="E872" s="300" t="s">
        <v>1209</v>
      </c>
      <c r="F872" s="300"/>
      <c r="G872" s="301">
        <v>4000000</v>
      </c>
      <c r="H872" s="301">
        <v>2928500</v>
      </c>
      <c r="I872" s="301">
        <v>2928428.61</v>
      </c>
      <c r="J872" s="302">
        <v>73.210715249999993</v>
      </c>
      <c r="K872" s="302">
        <v>99.997562233225196</v>
      </c>
    </row>
    <row r="873" spans="1:11" ht="45.75" customHeight="1" x14ac:dyDescent="0.25">
      <c r="A873" s="299" t="s">
        <v>245</v>
      </c>
      <c r="B873" s="300" t="s">
        <v>208</v>
      </c>
      <c r="C873" s="300" t="s">
        <v>1189</v>
      </c>
      <c r="D873" s="300" t="s">
        <v>1173</v>
      </c>
      <c r="E873" s="300" t="s">
        <v>1209</v>
      </c>
      <c r="F873" s="300" t="s">
        <v>246</v>
      </c>
      <c r="G873" s="301">
        <v>4000000</v>
      </c>
      <c r="H873" s="301">
        <v>2928500</v>
      </c>
      <c r="I873" s="301">
        <v>2928428.61</v>
      </c>
      <c r="J873" s="302">
        <v>73.210715249999993</v>
      </c>
      <c r="K873" s="302">
        <v>99.997562233225196</v>
      </c>
    </row>
    <row r="874" spans="1:11" ht="45.75" customHeight="1" x14ac:dyDescent="0.25">
      <c r="A874" s="299" t="s">
        <v>247</v>
      </c>
      <c r="B874" s="300" t="s">
        <v>208</v>
      </c>
      <c r="C874" s="300" t="s">
        <v>1189</v>
      </c>
      <c r="D874" s="300" t="s">
        <v>1173</v>
      </c>
      <c r="E874" s="300" t="s">
        <v>1209</v>
      </c>
      <c r="F874" s="300" t="s">
        <v>248</v>
      </c>
      <c r="G874" s="301">
        <v>4000000</v>
      </c>
      <c r="H874" s="301">
        <v>2928500</v>
      </c>
      <c r="I874" s="301">
        <v>2928428.61</v>
      </c>
      <c r="J874" s="302">
        <v>73.210715249999993</v>
      </c>
      <c r="K874" s="302">
        <v>99.997562233225196</v>
      </c>
    </row>
    <row r="875" spans="1:11" ht="34.5" customHeight="1" x14ac:dyDescent="0.25">
      <c r="A875" s="299" t="s">
        <v>941</v>
      </c>
      <c r="B875" s="300" t="s">
        <v>208</v>
      </c>
      <c r="C875" s="300" t="s">
        <v>1189</v>
      </c>
      <c r="D875" s="300" t="s">
        <v>1173</v>
      </c>
      <c r="E875" s="300" t="s">
        <v>267</v>
      </c>
      <c r="F875" s="300"/>
      <c r="G875" s="301">
        <v>25000000</v>
      </c>
      <c r="H875" s="301">
        <v>138350000</v>
      </c>
      <c r="I875" s="301">
        <v>137988414.91</v>
      </c>
      <c r="J875" s="302">
        <v>551.95365963999996</v>
      </c>
      <c r="K875" s="302">
        <v>99.738644676544993</v>
      </c>
    </row>
    <row r="876" spans="1:11" ht="34.5" customHeight="1" x14ac:dyDescent="0.25">
      <c r="A876" s="299" t="s">
        <v>1659</v>
      </c>
      <c r="B876" s="300" t="s">
        <v>208</v>
      </c>
      <c r="C876" s="300" t="s">
        <v>1189</v>
      </c>
      <c r="D876" s="300" t="s">
        <v>1173</v>
      </c>
      <c r="E876" s="300" t="s">
        <v>299</v>
      </c>
      <c r="F876" s="300"/>
      <c r="G876" s="301">
        <v>25000000</v>
      </c>
      <c r="H876" s="301">
        <v>138350000</v>
      </c>
      <c r="I876" s="301">
        <v>137988414.91</v>
      </c>
      <c r="J876" s="302">
        <v>551.95365963999996</v>
      </c>
      <c r="K876" s="302">
        <v>99.738644676544993</v>
      </c>
    </row>
    <row r="877" spans="1:11" ht="68.25" customHeight="1" x14ac:dyDescent="0.25">
      <c r="A877" s="299" t="s">
        <v>1660</v>
      </c>
      <c r="B877" s="300" t="s">
        <v>208</v>
      </c>
      <c r="C877" s="300" t="s">
        <v>1189</v>
      </c>
      <c r="D877" s="300" t="s">
        <v>1173</v>
      </c>
      <c r="E877" s="300" t="s">
        <v>1661</v>
      </c>
      <c r="F877" s="300"/>
      <c r="G877" s="301">
        <v>25000000</v>
      </c>
      <c r="H877" s="301">
        <v>138350000</v>
      </c>
      <c r="I877" s="301">
        <v>137988414.91</v>
      </c>
      <c r="J877" s="302">
        <v>551.95365963999996</v>
      </c>
      <c r="K877" s="302">
        <v>99.738644676544993</v>
      </c>
    </row>
    <row r="878" spans="1:11" ht="45.75" customHeight="1" x14ac:dyDescent="0.25">
      <c r="A878" s="299" t="s">
        <v>1211</v>
      </c>
      <c r="B878" s="300" t="s">
        <v>208</v>
      </c>
      <c r="C878" s="300" t="s">
        <v>1189</v>
      </c>
      <c r="D878" s="300" t="s">
        <v>1173</v>
      </c>
      <c r="E878" s="300" t="s">
        <v>1662</v>
      </c>
      <c r="F878" s="300"/>
      <c r="G878" s="301">
        <v>25000000</v>
      </c>
      <c r="H878" s="301">
        <v>138350000</v>
      </c>
      <c r="I878" s="301">
        <v>137988414.91</v>
      </c>
      <c r="J878" s="302">
        <v>551.95365963999996</v>
      </c>
      <c r="K878" s="302">
        <v>99.738644676544993</v>
      </c>
    </row>
    <row r="879" spans="1:11" ht="57" customHeight="1" x14ac:dyDescent="0.25">
      <c r="A879" s="299" t="s">
        <v>277</v>
      </c>
      <c r="B879" s="300" t="s">
        <v>208</v>
      </c>
      <c r="C879" s="300" t="s">
        <v>1189</v>
      </c>
      <c r="D879" s="300" t="s">
        <v>1173</v>
      </c>
      <c r="E879" s="300" t="s">
        <v>1662</v>
      </c>
      <c r="F879" s="300" t="s">
        <v>278</v>
      </c>
      <c r="G879" s="301">
        <v>25000000</v>
      </c>
      <c r="H879" s="301">
        <v>79350000</v>
      </c>
      <c r="I879" s="301">
        <v>79350000</v>
      </c>
      <c r="J879" s="302">
        <v>317.39999999999998</v>
      </c>
      <c r="K879" s="302">
        <v>100</v>
      </c>
    </row>
    <row r="880" spans="1:11" ht="23.25" customHeight="1" x14ac:dyDescent="0.25">
      <c r="A880" s="299" t="s">
        <v>279</v>
      </c>
      <c r="B880" s="300" t="s">
        <v>208</v>
      </c>
      <c r="C880" s="300" t="s">
        <v>1189</v>
      </c>
      <c r="D880" s="300" t="s">
        <v>1173</v>
      </c>
      <c r="E880" s="300" t="s">
        <v>1662</v>
      </c>
      <c r="F880" s="300" t="s">
        <v>280</v>
      </c>
      <c r="G880" s="301">
        <v>25000000</v>
      </c>
      <c r="H880" s="301">
        <v>79350000</v>
      </c>
      <c r="I880" s="301">
        <v>79350000</v>
      </c>
      <c r="J880" s="302">
        <v>317.39999999999998</v>
      </c>
      <c r="K880" s="302">
        <v>100</v>
      </c>
    </row>
    <row r="881" spans="1:11" ht="23.25" customHeight="1" x14ac:dyDescent="0.25">
      <c r="A881" s="299" t="s">
        <v>249</v>
      </c>
      <c r="B881" s="300" t="s">
        <v>208</v>
      </c>
      <c r="C881" s="300" t="s">
        <v>1189</v>
      </c>
      <c r="D881" s="300" t="s">
        <v>1173</v>
      </c>
      <c r="E881" s="300" t="s">
        <v>1662</v>
      </c>
      <c r="F881" s="300" t="s">
        <v>250</v>
      </c>
      <c r="G881" s="301">
        <v>0</v>
      </c>
      <c r="H881" s="301">
        <v>59000000</v>
      </c>
      <c r="I881" s="301">
        <v>58638414.909999996</v>
      </c>
      <c r="J881" s="302">
        <v>0</v>
      </c>
      <c r="K881" s="302">
        <v>99.387143915254228</v>
      </c>
    </row>
    <row r="882" spans="1:11" ht="102" customHeight="1" x14ac:dyDescent="0.25">
      <c r="A882" s="299" t="s">
        <v>276</v>
      </c>
      <c r="B882" s="300" t="s">
        <v>208</v>
      </c>
      <c r="C882" s="300" t="s">
        <v>1189</v>
      </c>
      <c r="D882" s="300" t="s">
        <v>1173</v>
      </c>
      <c r="E882" s="300" t="s">
        <v>1662</v>
      </c>
      <c r="F882" s="300" t="s">
        <v>234</v>
      </c>
      <c r="G882" s="301">
        <v>0</v>
      </c>
      <c r="H882" s="301">
        <v>59000000</v>
      </c>
      <c r="I882" s="301">
        <v>58638414.909999996</v>
      </c>
      <c r="J882" s="302">
        <v>0</v>
      </c>
      <c r="K882" s="302">
        <v>99.387143915254228</v>
      </c>
    </row>
    <row r="883" spans="1:11" ht="57" customHeight="1" x14ac:dyDescent="0.25">
      <c r="A883" s="299" t="s">
        <v>1346</v>
      </c>
      <c r="B883" s="300" t="s">
        <v>208</v>
      </c>
      <c r="C883" s="300" t="s">
        <v>1189</v>
      </c>
      <c r="D883" s="300" t="s">
        <v>1173</v>
      </c>
      <c r="E883" s="300" t="s">
        <v>1210</v>
      </c>
      <c r="F883" s="300"/>
      <c r="G883" s="301">
        <v>0</v>
      </c>
      <c r="H883" s="301">
        <v>0</v>
      </c>
      <c r="I883" s="301">
        <v>0</v>
      </c>
      <c r="J883" s="302">
        <v>0</v>
      </c>
      <c r="K883" s="302">
        <v>0</v>
      </c>
    </row>
    <row r="884" spans="1:11" ht="45.75" customHeight="1" x14ac:dyDescent="0.25">
      <c r="A884" s="299" t="s">
        <v>1211</v>
      </c>
      <c r="B884" s="300" t="s">
        <v>208</v>
      </c>
      <c r="C884" s="300" t="s">
        <v>1189</v>
      </c>
      <c r="D884" s="300" t="s">
        <v>1173</v>
      </c>
      <c r="E884" s="300" t="s">
        <v>1212</v>
      </c>
      <c r="F884" s="300"/>
      <c r="G884" s="301">
        <v>0</v>
      </c>
      <c r="H884" s="301">
        <v>0</v>
      </c>
      <c r="I884" s="301">
        <v>0</v>
      </c>
      <c r="J884" s="302">
        <v>0</v>
      </c>
      <c r="K884" s="302">
        <v>0</v>
      </c>
    </row>
    <row r="885" spans="1:11" ht="57" customHeight="1" x14ac:dyDescent="0.25">
      <c r="A885" s="299" t="s">
        <v>277</v>
      </c>
      <c r="B885" s="300" t="s">
        <v>208</v>
      </c>
      <c r="C885" s="300" t="s">
        <v>1189</v>
      </c>
      <c r="D885" s="300" t="s">
        <v>1173</v>
      </c>
      <c r="E885" s="300" t="s">
        <v>1212</v>
      </c>
      <c r="F885" s="300" t="s">
        <v>278</v>
      </c>
      <c r="G885" s="301">
        <v>0</v>
      </c>
      <c r="H885" s="301">
        <v>0</v>
      </c>
      <c r="I885" s="301">
        <v>0</v>
      </c>
      <c r="J885" s="302">
        <v>0</v>
      </c>
      <c r="K885" s="302">
        <v>0</v>
      </c>
    </row>
    <row r="886" spans="1:11" ht="23.25" customHeight="1" x14ac:dyDescent="0.25">
      <c r="A886" s="299" t="s">
        <v>279</v>
      </c>
      <c r="B886" s="300" t="s">
        <v>208</v>
      </c>
      <c r="C886" s="300" t="s">
        <v>1189</v>
      </c>
      <c r="D886" s="300" t="s">
        <v>1173</v>
      </c>
      <c r="E886" s="300" t="s">
        <v>1212</v>
      </c>
      <c r="F886" s="300" t="s">
        <v>280</v>
      </c>
      <c r="G886" s="301">
        <v>0</v>
      </c>
      <c r="H886" s="301">
        <v>0</v>
      </c>
      <c r="I886" s="301">
        <v>0</v>
      </c>
      <c r="J886" s="302">
        <v>0</v>
      </c>
      <c r="K886" s="302">
        <v>0</v>
      </c>
    </row>
    <row r="887" spans="1:11" ht="57" customHeight="1" x14ac:dyDescent="0.25">
      <c r="A887" s="299" t="s">
        <v>890</v>
      </c>
      <c r="B887" s="300" t="s">
        <v>208</v>
      </c>
      <c r="C887" s="300" t="s">
        <v>1189</v>
      </c>
      <c r="D887" s="300" t="s">
        <v>1173</v>
      </c>
      <c r="E887" s="300" t="s">
        <v>385</v>
      </c>
      <c r="F887" s="300"/>
      <c r="G887" s="301">
        <v>90000000</v>
      </c>
      <c r="H887" s="301">
        <v>90000000</v>
      </c>
      <c r="I887" s="301">
        <v>84412872.909999996</v>
      </c>
      <c r="J887" s="302">
        <v>93.792081011111108</v>
      </c>
      <c r="K887" s="302">
        <v>93.792081011111108</v>
      </c>
    </row>
    <row r="888" spans="1:11" ht="34.5" customHeight="1" x14ac:dyDescent="0.25">
      <c r="A888" s="299" t="s">
        <v>893</v>
      </c>
      <c r="B888" s="300" t="s">
        <v>208</v>
      </c>
      <c r="C888" s="300" t="s">
        <v>1189</v>
      </c>
      <c r="D888" s="300" t="s">
        <v>1173</v>
      </c>
      <c r="E888" s="300" t="s">
        <v>386</v>
      </c>
      <c r="F888" s="300"/>
      <c r="G888" s="301">
        <v>90000000</v>
      </c>
      <c r="H888" s="301">
        <v>90000000</v>
      </c>
      <c r="I888" s="301">
        <v>84412872.909999996</v>
      </c>
      <c r="J888" s="302">
        <v>93.792081011111108</v>
      </c>
      <c r="K888" s="302">
        <v>93.792081011111108</v>
      </c>
    </row>
    <row r="889" spans="1:11" ht="23.25" customHeight="1" x14ac:dyDescent="0.25">
      <c r="A889" s="299" t="s">
        <v>1630</v>
      </c>
      <c r="B889" s="300" t="s">
        <v>208</v>
      </c>
      <c r="C889" s="300" t="s">
        <v>1189</v>
      </c>
      <c r="D889" s="300" t="s">
        <v>1173</v>
      </c>
      <c r="E889" s="300" t="s">
        <v>922</v>
      </c>
      <c r="F889" s="300"/>
      <c r="G889" s="301">
        <v>90000000</v>
      </c>
      <c r="H889" s="301">
        <v>90000000</v>
      </c>
      <c r="I889" s="301">
        <v>84412872.909999996</v>
      </c>
      <c r="J889" s="302">
        <v>93.792081011111108</v>
      </c>
      <c r="K889" s="302">
        <v>93.792081011111108</v>
      </c>
    </row>
    <row r="890" spans="1:11" ht="23.25" customHeight="1" x14ac:dyDescent="0.25">
      <c r="A890" s="299" t="s">
        <v>1663</v>
      </c>
      <c r="B890" s="300" t="s">
        <v>208</v>
      </c>
      <c r="C890" s="300" t="s">
        <v>1189</v>
      </c>
      <c r="D890" s="300" t="s">
        <v>1173</v>
      </c>
      <c r="E890" s="300" t="s">
        <v>1664</v>
      </c>
      <c r="F890" s="300"/>
      <c r="G890" s="301">
        <v>18031647</v>
      </c>
      <c r="H890" s="301">
        <v>18031647</v>
      </c>
      <c r="I890" s="301">
        <v>16690377.380000001</v>
      </c>
      <c r="J890" s="302">
        <v>92.561580093044199</v>
      </c>
      <c r="K890" s="302">
        <v>92.561580093044199</v>
      </c>
    </row>
    <row r="891" spans="1:11" ht="45.75" customHeight="1" x14ac:dyDescent="0.25">
      <c r="A891" s="299" t="s">
        <v>245</v>
      </c>
      <c r="B891" s="300" t="s">
        <v>208</v>
      </c>
      <c r="C891" s="300" t="s">
        <v>1189</v>
      </c>
      <c r="D891" s="300" t="s">
        <v>1173</v>
      </c>
      <c r="E891" s="300" t="s">
        <v>1664</v>
      </c>
      <c r="F891" s="300" t="s">
        <v>246</v>
      </c>
      <c r="G891" s="301">
        <v>18031647</v>
      </c>
      <c r="H891" s="301">
        <v>18031647</v>
      </c>
      <c r="I891" s="301">
        <v>16690377.380000001</v>
      </c>
      <c r="J891" s="302">
        <v>92.561580093044199</v>
      </c>
      <c r="K891" s="302">
        <v>92.561580093044199</v>
      </c>
    </row>
    <row r="892" spans="1:11" ht="45.75" customHeight="1" x14ac:dyDescent="0.25">
      <c r="A892" s="299" t="s">
        <v>247</v>
      </c>
      <c r="B892" s="300" t="s">
        <v>208</v>
      </c>
      <c r="C892" s="300" t="s">
        <v>1189</v>
      </c>
      <c r="D892" s="300" t="s">
        <v>1173</v>
      </c>
      <c r="E892" s="300" t="s">
        <v>1664</v>
      </c>
      <c r="F892" s="300" t="s">
        <v>248</v>
      </c>
      <c r="G892" s="301">
        <v>18031647</v>
      </c>
      <c r="H892" s="301">
        <v>18031647</v>
      </c>
      <c r="I892" s="301">
        <v>16690377.380000001</v>
      </c>
      <c r="J892" s="302">
        <v>92.561580093044199</v>
      </c>
      <c r="K892" s="302">
        <v>92.561580093044199</v>
      </c>
    </row>
    <row r="893" spans="1:11" ht="23.25" customHeight="1" x14ac:dyDescent="0.25">
      <c r="A893" s="299" t="s">
        <v>742</v>
      </c>
      <c r="B893" s="300" t="s">
        <v>208</v>
      </c>
      <c r="C893" s="300" t="s">
        <v>1189</v>
      </c>
      <c r="D893" s="300" t="s">
        <v>1173</v>
      </c>
      <c r="E893" s="300" t="s">
        <v>743</v>
      </c>
      <c r="F893" s="300"/>
      <c r="G893" s="301">
        <v>0</v>
      </c>
      <c r="H893" s="301">
        <v>0</v>
      </c>
      <c r="I893" s="301">
        <v>0</v>
      </c>
      <c r="J893" s="302">
        <v>0</v>
      </c>
      <c r="K893" s="302">
        <v>0</v>
      </c>
    </row>
    <row r="894" spans="1:11" ht="45.75" customHeight="1" x14ac:dyDescent="0.25">
      <c r="A894" s="299" t="s">
        <v>245</v>
      </c>
      <c r="B894" s="300" t="s">
        <v>208</v>
      </c>
      <c r="C894" s="300" t="s">
        <v>1189</v>
      </c>
      <c r="D894" s="300" t="s">
        <v>1173</v>
      </c>
      <c r="E894" s="300" t="s">
        <v>743</v>
      </c>
      <c r="F894" s="300" t="s">
        <v>246</v>
      </c>
      <c r="G894" s="301">
        <v>0</v>
      </c>
      <c r="H894" s="301">
        <v>0</v>
      </c>
      <c r="I894" s="301">
        <v>0</v>
      </c>
      <c r="J894" s="302">
        <v>0</v>
      </c>
      <c r="K894" s="302">
        <v>0</v>
      </c>
    </row>
    <row r="895" spans="1:11" ht="45.75" customHeight="1" x14ac:dyDescent="0.25">
      <c r="A895" s="299" t="s">
        <v>247</v>
      </c>
      <c r="B895" s="300" t="s">
        <v>208</v>
      </c>
      <c r="C895" s="300" t="s">
        <v>1189</v>
      </c>
      <c r="D895" s="300" t="s">
        <v>1173</v>
      </c>
      <c r="E895" s="300" t="s">
        <v>743</v>
      </c>
      <c r="F895" s="300" t="s">
        <v>248</v>
      </c>
      <c r="G895" s="301">
        <v>0</v>
      </c>
      <c r="H895" s="301">
        <v>0</v>
      </c>
      <c r="I895" s="301">
        <v>0</v>
      </c>
      <c r="J895" s="302">
        <v>0</v>
      </c>
      <c r="K895" s="302">
        <v>0</v>
      </c>
    </row>
    <row r="896" spans="1:11" ht="57" customHeight="1" x14ac:dyDescent="0.25">
      <c r="A896" s="299" t="s">
        <v>744</v>
      </c>
      <c r="B896" s="300" t="s">
        <v>208</v>
      </c>
      <c r="C896" s="300" t="s">
        <v>1189</v>
      </c>
      <c r="D896" s="300" t="s">
        <v>1173</v>
      </c>
      <c r="E896" s="300" t="s">
        <v>745</v>
      </c>
      <c r="F896" s="300"/>
      <c r="G896" s="301">
        <v>71968353</v>
      </c>
      <c r="H896" s="301">
        <v>71968353</v>
      </c>
      <c r="I896" s="301">
        <v>67722495.530000001</v>
      </c>
      <c r="J896" s="302">
        <v>94.100382608450133</v>
      </c>
      <c r="K896" s="302">
        <v>94.100382608450133</v>
      </c>
    </row>
    <row r="897" spans="1:11" ht="113.25" customHeight="1" x14ac:dyDescent="0.25">
      <c r="A897" s="299" t="s">
        <v>242</v>
      </c>
      <c r="B897" s="300" t="s">
        <v>208</v>
      </c>
      <c r="C897" s="300" t="s">
        <v>1189</v>
      </c>
      <c r="D897" s="300" t="s">
        <v>1173</v>
      </c>
      <c r="E897" s="300" t="s">
        <v>745</v>
      </c>
      <c r="F897" s="300" t="s">
        <v>218</v>
      </c>
      <c r="G897" s="301">
        <v>54133500</v>
      </c>
      <c r="H897" s="301">
        <v>54133500</v>
      </c>
      <c r="I897" s="301">
        <v>53711735.280000001</v>
      </c>
      <c r="J897" s="302">
        <v>99.220880379062876</v>
      </c>
      <c r="K897" s="302">
        <v>99.220880379062876</v>
      </c>
    </row>
    <row r="898" spans="1:11" ht="34.5" customHeight="1" x14ac:dyDescent="0.25">
      <c r="A898" s="299" t="s">
        <v>285</v>
      </c>
      <c r="B898" s="300" t="s">
        <v>208</v>
      </c>
      <c r="C898" s="300" t="s">
        <v>1189</v>
      </c>
      <c r="D898" s="300" t="s">
        <v>1173</v>
      </c>
      <c r="E898" s="300" t="s">
        <v>745</v>
      </c>
      <c r="F898" s="300" t="s">
        <v>286</v>
      </c>
      <c r="G898" s="301">
        <v>54133500</v>
      </c>
      <c r="H898" s="301">
        <v>54133500</v>
      </c>
      <c r="I898" s="301">
        <v>53711735.280000001</v>
      </c>
      <c r="J898" s="302">
        <v>99.220880379062876</v>
      </c>
      <c r="K898" s="302">
        <v>99.220880379062876</v>
      </c>
    </row>
    <row r="899" spans="1:11" ht="45.75" customHeight="1" x14ac:dyDescent="0.25">
      <c r="A899" s="299" t="s">
        <v>245</v>
      </c>
      <c r="B899" s="300" t="s">
        <v>208</v>
      </c>
      <c r="C899" s="300" t="s">
        <v>1189</v>
      </c>
      <c r="D899" s="300" t="s">
        <v>1173</v>
      </c>
      <c r="E899" s="300" t="s">
        <v>745</v>
      </c>
      <c r="F899" s="300" t="s">
        <v>246</v>
      </c>
      <c r="G899" s="301">
        <v>17374853</v>
      </c>
      <c r="H899" s="301">
        <v>17374853</v>
      </c>
      <c r="I899" s="301">
        <v>13886884.25</v>
      </c>
      <c r="J899" s="302">
        <v>79.925189870671133</v>
      </c>
      <c r="K899" s="302">
        <v>79.925189870671133</v>
      </c>
    </row>
    <row r="900" spans="1:11" ht="45.75" customHeight="1" x14ac:dyDescent="0.25">
      <c r="A900" s="299" t="s">
        <v>247</v>
      </c>
      <c r="B900" s="300" t="s">
        <v>208</v>
      </c>
      <c r="C900" s="300" t="s">
        <v>1189</v>
      </c>
      <c r="D900" s="300" t="s">
        <v>1173</v>
      </c>
      <c r="E900" s="300" t="s">
        <v>745</v>
      </c>
      <c r="F900" s="300" t="s">
        <v>248</v>
      </c>
      <c r="G900" s="301">
        <v>17374853</v>
      </c>
      <c r="H900" s="301">
        <v>17374853</v>
      </c>
      <c r="I900" s="301">
        <v>13886884.25</v>
      </c>
      <c r="J900" s="302">
        <v>79.925189870671133</v>
      </c>
      <c r="K900" s="302">
        <v>79.925189870671133</v>
      </c>
    </row>
    <row r="901" spans="1:11" ht="23.25" customHeight="1" x14ac:dyDescent="0.25">
      <c r="A901" s="299" t="s">
        <v>249</v>
      </c>
      <c r="B901" s="300" t="s">
        <v>208</v>
      </c>
      <c r="C901" s="300" t="s">
        <v>1189</v>
      </c>
      <c r="D901" s="300" t="s">
        <v>1173</v>
      </c>
      <c r="E901" s="300" t="s">
        <v>745</v>
      </c>
      <c r="F901" s="300" t="s">
        <v>250</v>
      </c>
      <c r="G901" s="301">
        <v>460000</v>
      </c>
      <c r="H901" s="301">
        <v>460000</v>
      </c>
      <c r="I901" s="301">
        <v>123876</v>
      </c>
      <c r="J901" s="302">
        <v>26.929565217391303</v>
      </c>
      <c r="K901" s="302">
        <v>26.929565217391303</v>
      </c>
    </row>
    <row r="902" spans="1:11" ht="15" customHeight="1" x14ac:dyDescent="0.25">
      <c r="A902" s="299" t="s">
        <v>281</v>
      </c>
      <c r="B902" s="300" t="s">
        <v>208</v>
      </c>
      <c r="C902" s="300" t="s">
        <v>1189</v>
      </c>
      <c r="D902" s="300" t="s">
        <v>1173</v>
      </c>
      <c r="E902" s="300" t="s">
        <v>745</v>
      </c>
      <c r="F902" s="300" t="s">
        <v>282</v>
      </c>
      <c r="G902" s="301">
        <v>0</v>
      </c>
      <c r="H902" s="301">
        <v>0</v>
      </c>
      <c r="I902" s="301">
        <v>0</v>
      </c>
      <c r="J902" s="302">
        <v>0</v>
      </c>
      <c r="K902" s="302">
        <v>0</v>
      </c>
    </row>
    <row r="903" spans="1:11" ht="23.25" customHeight="1" x14ac:dyDescent="0.25">
      <c r="A903" s="299" t="s">
        <v>251</v>
      </c>
      <c r="B903" s="300" t="s">
        <v>208</v>
      </c>
      <c r="C903" s="300" t="s">
        <v>1189</v>
      </c>
      <c r="D903" s="300" t="s">
        <v>1173</v>
      </c>
      <c r="E903" s="300" t="s">
        <v>745</v>
      </c>
      <c r="F903" s="300" t="s">
        <v>252</v>
      </c>
      <c r="G903" s="301">
        <v>460000</v>
      </c>
      <c r="H903" s="301">
        <v>460000</v>
      </c>
      <c r="I903" s="301">
        <v>123876</v>
      </c>
      <c r="J903" s="302">
        <v>26.929565217391303</v>
      </c>
      <c r="K903" s="302">
        <v>26.929565217391303</v>
      </c>
    </row>
    <row r="904" spans="1:11" ht="79.5" customHeight="1" x14ac:dyDescent="0.25">
      <c r="A904" s="299" t="s">
        <v>872</v>
      </c>
      <c r="B904" s="300" t="s">
        <v>208</v>
      </c>
      <c r="C904" s="300" t="s">
        <v>1189</v>
      </c>
      <c r="D904" s="300" t="s">
        <v>1173</v>
      </c>
      <c r="E904" s="300" t="s">
        <v>306</v>
      </c>
      <c r="F904" s="300"/>
      <c r="G904" s="301">
        <v>5842500</v>
      </c>
      <c r="H904" s="301">
        <v>5842500</v>
      </c>
      <c r="I904" s="301">
        <v>3525441.27</v>
      </c>
      <c r="J904" s="302">
        <v>60.34131399229782</v>
      </c>
      <c r="K904" s="302">
        <v>60.34131399229782</v>
      </c>
    </row>
    <row r="905" spans="1:11" ht="90.75" customHeight="1" x14ac:dyDescent="0.25">
      <c r="A905" s="299" t="s">
        <v>1564</v>
      </c>
      <c r="B905" s="300" t="s">
        <v>208</v>
      </c>
      <c r="C905" s="300" t="s">
        <v>1189</v>
      </c>
      <c r="D905" s="300" t="s">
        <v>1173</v>
      </c>
      <c r="E905" s="300" t="s">
        <v>307</v>
      </c>
      <c r="F905" s="300"/>
      <c r="G905" s="301">
        <v>5842500</v>
      </c>
      <c r="H905" s="301">
        <v>5842500</v>
      </c>
      <c r="I905" s="301">
        <v>3525441.27</v>
      </c>
      <c r="J905" s="302">
        <v>60.34131399229782</v>
      </c>
      <c r="K905" s="302">
        <v>60.34131399229782</v>
      </c>
    </row>
    <row r="906" spans="1:11" ht="45.75" customHeight="1" x14ac:dyDescent="0.25">
      <c r="A906" s="299" t="s">
        <v>874</v>
      </c>
      <c r="B906" s="300" t="s">
        <v>208</v>
      </c>
      <c r="C906" s="300" t="s">
        <v>1189</v>
      </c>
      <c r="D906" s="300" t="s">
        <v>1173</v>
      </c>
      <c r="E906" s="300" t="s">
        <v>875</v>
      </c>
      <c r="F906" s="300"/>
      <c r="G906" s="301">
        <v>5842500</v>
      </c>
      <c r="H906" s="301">
        <v>5842500</v>
      </c>
      <c r="I906" s="301">
        <v>3525441.27</v>
      </c>
      <c r="J906" s="302">
        <v>60.34131399229782</v>
      </c>
      <c r="K906" s="302">
        <v>60.34131399229782</v>
      </c>
    </row>
    <row r="907" spans="1:11" ht="102" customHeight="1" x14ac:dyDescent="0.25">
      <c r="A907" s="299" t="s">
        <v>677</v>
      </c>
      <c r="B907" s="300" t="s">
        <v>208</v>
      </c>
      <c r="C907" s="300" t="s">
        <v>1189</v>
      </c>
      <c r="D907" s="300" t="s">
        <v>1173</v>
      </c>
      <c r="E907" s="300" t="s">
        <v>678</v>
      </c>
      <c r="F907" s="300"/>
      <c r="G907" s="301">
        <v>5842500</v>
      </c>
      <c r="H907" s="301">
        <v>5842500</v>
      </c>
      <c r="I907" s="301">
        <v>3525441.27</v>
      </c>
      <c r="J907" s="302">
        <v>60.34131399229782</v>
      </c>
      <c r="K907" s="302">
        <v>60.34131399229782</v>
      </c>
    </row>
    <row r="908" spans="1:11" ht="57" customHeight="1" x14ac:dyDescent="0.25">
      <c r="A908" s="299" t="s">
        <v>277</v>
      </c>
      <c r="B908" s="300" t="s">
        <v>208</v>
      </c>
      <c r="C908" s="300" t="s">
        <v>1189</v>
      </c>
      <c r="D908" s="300" t="s">
        <v>1173</v>
      </c>
      <c r="E908" s="300" t="s">
        <v>678</v>
      </c>
      <c r="F908" s="300" t="s">
        <v>278</v>
      </c>
      <c r="G908" s="301">
        <v>5842500</v>
      </c>
      <c r="H908" s="301">
        <v>5842500</v>
      </c>
      <c r="I908" s="301">
        <v>3525441.27</v>
      </c>
      <c r="J908" s="302">
        <v>60.34131399229782</v>
      </c>
      <c r="K908" s="302">
        <v>60.34131399229782</v>
      </c>
    </row>
    <row r="909" spans="1:11" ht="23.25" customHeight="1" x14ac:dyDescent="0.25">
      <c r="A909" s="299" t="s">
        <v>279</v>
      </c>
      <c r="B909" s="300" t="s">
        <v>208</v>
      </c>
      <c r="C909" s="300" t="s">
        <v>1189</v>
      </c>
      <c r="D909" s="300" t="s">
        <v>1173</v>
      </c>
      <c r="E909" s="300" t="s">
        <v>678</v>
      </c>
      <c r="F909" s="300" t="s">
        <v>280</v>
      </c>
      <c r="G909" s="301">
        <v>5842500</v>
      </c>
      <c r="H909" s="301">
        <v>5842500</v>
      </c>
      <c r="I909" s="301">
        <v>3525441.27</v>
      </c>
      <c r="J909" s="302">
        <v>60.34131399229782</v>
      </c>
      <c r="K909" s="302">
        <v>60.34131399229782</v>
      </c>
    </row>
    <row r="910" spans="1:11" ht="45.75" customHeight="1" x14ac:dyDescent="0.25">
      <c r="A910" s="299" t="s">
        <v>915</v>
      </c>
      <c r="B910" s="300" t="s">
        <v>208</v>
      </c>
      <c r="C910" s="300" t="s">
        <v>1189</v>
      </c>
      <c r="D910" s="300" t="s">
        <v>1173</v>
      </c>
      <c r="E910" s="300" t="s">
        <v>330</v>
      </c>
      <c r="F910" s="300"/>
      <c r="G910" s="301">
        <v>1203199990</v>
      </c>
      <c r="H910" s="301">
        <v>1057760044.3</v>
      </c>
      <c r="I910" s="301">
        <v>1000898516.97</v>
      </c>
      <c r="J910" s="302">
        <v>83.186380093803024</v>
      </c>
      <c r="K910" s="302">
        <v>94.624345319487887</v>
      </c>
    </row>
    <row r="911" spans="1:11" ht="23.25" customHeight="1" x14ac:dyDescent="0.25">
      <c r="A911" s="299" t="s">
        <v>916</v>
      </c>
      <c r="B911" s="300" t="s">
        <v>208</v>
      </c>
      <c r="C911" s="300" t="s">
        <v>1189</v>
      </c>
      <c r="D911" s="300" t="s">
        <v>1173</v>
      </c>
      <c r="E911" s="300" t="s">
        <v>917</v>
      </c>
      <c r="F911" s="300"/>
      <c r="G911" s="301">
        <v>397091890</v>
      </c>
      <c r="H911" s="301">
        <v>323963980</v>
      </c>
      <c r="I911" s="301">
        <v>323299548.29000002</v>
      </c>
      <c r="J911" s="302">
        <v>81.416809668412014</v>
      </c>
      <c r="K911" s="302">
        <v>99.794905683650398</v>
      </c>
    </row>
    <row r="912" spans="1:11" ht="57" customHeight="1" x14ac:dyDescent="0.25">
      <c r="A912" s="299" t="s">
        <v>937</v>
      </c>
      <c r="B912" s="300" t="s">
        <v>208</v>
      </c>
      <c r="C912" s="300" t="s">
        <v>1189</v>
      </c>
      <c r="D912" s="300" t="s">
        <v>1173</v>
      </c>
      <c r="E912" s="300" t="s">
        <v>938</v>
      </c>
      <c r="F912" s="300"/>
      <c r="G912" s="301">
        <v>105422620</v>
      </c>
      <c r="H912" s="301">
        <v>32294710</v>
      </c>
      <c r="I912" s="301">
        <v>31648278.399999999</v>
      </c>
      <c r="J912" s="302">
        <v>30.020386896094976</v>
      </c>
      <c r="K912" s="302">
        <v>97.998335950376998</v>
      </c>
    </row>
    <row r="913" spans="1:11" ht="34.5" customHeight="1" x14ac:dyDescent="0.25">
      <c r="A913" s="299" t="s">
        <v>1213</v>
      </c>
      <c r="B913" s="300" t="s">
        <v>208</v>
      </c>
      <c r="C913" s="300" t="s">
        <v>1189</v>
      </c>
      <c r="D913" s="300" t="s">
        <v>1173</v>
      </c>
      <c r="E913" s="300" t="s">
        <v>1214</v>
      </c>
      <c r="F913" s="300"/>
      <c r="G913" s="301">
        <v>0</v>
      </c>
      <c r="H913" s="301">
        <v>0</v>
      </c>
      <c r="I913" s="301">
        <v>0</v>
      </c>
      <c r="J913" s="302">
        <v>0</v>
      </c>
      <c r="K913" s="302">
        <v>0</v>
      </c>
    </row>
    <row r="914" spans="1:11" ht="45.75" customHeight="1" x14ac:dyDescent="0.25">
      <c r="A914" s="299" t="s">
        <v>245</v>
      </c>
      <c r="B914" s="300" t="s">
        <v>208</v>
      </c>
      <c r="C914" s="300" t="s">
        <v>1189</v>
      </c>
      <c r="D914" s="300" t="s">
        <v>1173</v>
      </c>
      <c r="E914" s="300" t="s">
        <v>1214</v>
      </c>
      <c r="F914" s="300" t="s">
        <v>246</v>
      </c>
      <c r="G914" s="301">
        <v>0</v>
      </c>
      <c r="H914" s="301">
        <v>0</v>
      </c>
      <c r="I914" s="301">
        <v>0</v>
      </c>
      <c r="J914" s="302">
        <v>0</v>
      </c>
      <c r="K914" s="302">
        <v>0</v>
      </c>
    </row>
    <row r="915" spans="1:11" ht="45.75" customHeight="1" x14ac:dyDescent="0.25">
      <c r="A915" s="299" t="s">
        <v>247</v>
      </c>
      <c r="B915" s="300" t="s">
        <v>208</v>
      </c>
      <c r="C915" s="300" t="s">
        <v>1189</v>
      </c>
      <c r="D915" s="300" t="s">
        <v>1173</v>
      </c>
      <c r="E915" s="300" t="s">
        <v>1214</v>
      </c>
      <c r="F915" s="300" t="s">
        <v>248</v>
      </c>
      <c r="G915" s="301">
        <v>0</v>
      </c>
      <c r="H915" s="301">
        <v>0</v>
      </c>
      <c r="I915" s="301">
        <v>0</v>
      </c>
      <c r="J915" s="302">
        <v>0</v>
      </c>
      <c r="K915" s="302">
        <v>0</v>
      </c>
    </row>
    <row r="916" spans="1:11" ht="23.25" customHeight="1" x14ac:dyDescent="0.25">
      <c r="A916" s="299" t="s">
        <v>1347</v>
      </c>
      <c r="B916" s="300" t="s">
        <v>208</v>
      </c>
      <c r="C916" s="300" t="s">
        <v>1189</v>
      </c>
      <c r="D916" s="300" t="s">
        <v>1173</v>
      </c>
      <c r="E916" s="300" t="s">
        <v>1215</v>
      </c>
      <c r="F916" s="300"/>
      <c r="G916" s="301">
        <v>0</v>
      </c>
      <c r="H916" s="301">
        <v>0</v>
      </c>
      <c r="I916" s="301">
        <v>0</v>
      </c>
      <c r="J916" s="302">
        <v>0</v>
      </c>
      <c r="K916" s="302">
        <v>0</v>
      </c>
    </row>
    <row r="917" spans="1:11" ht="45.75" customHeight="1" x14ac:dyDescent="0.25">
      <c r="A917" s="299" t="s">
        <v>245</v>
      </c>
      <c r="B917" s="300" t="s">
        <v>208</v>
      </c>
      <c r="C917" s="300" t="s">
        <v>1189</v>
      </c>
      <c r="D917" s="300" t="s">
        <v>1173</v>
      </c>
      <c r="E917" s="300" t="s">
        <v>1215</v>
      </c>
      <c r="F917" s="300" t="s">
        <v>246</v>
      </c>
      <c r="G917" s="301">
        <v>0</v>
      </c>
      <c r="H917" s="301">
        <v>0</v>
      </c>
      <c r="I917" s="301">
        <v>0</v>
      </c>
      <c r="J917" s="302">
        <v>0</v>
      </c>
      <c r="K917" s="302">
        <v>0</v>
      </c>
    </row>
    <row r="918" spans="1:11" ht="45.75" customHeight="1" x14ac:dyDescent="0.25">
      <c r="A918" s="299" t="s">
        <v>247</v>
      </c>
      <c r="B918" s="300" t="s">
        <v>208</v>
      </c>
      <c r="C918" s="300" t="s">
        <v>1189</v>
      </c>
      <c r="D918" s="300" t="s">
        <v>1173</v>
      </c>
      <c r="E918" s="300" t="s">
        <v>1215</v>
      </c>
      <c r="F918" s="300" t="s">
        <v>248</v>
      </c>
      <c r="G918" s="301">
        <v>0</v>
      </c>
      <c r="H918" s="301">
        <v>0</v>
      </c>
      <c r="I918" s="301">
        <v>0</v>
      </c>
      <c r="J918" s="302">
        <v>0</v>
      </c>
      <c r="K918" s="302">
        <v>0</v>
      </c>
    </row>
    <row r="919" spans="1:11" ht="34.5" customHeight="1" x14ac:dyDescent="0.25">
      <c r="A919" s="299" t="s">
        <v>1348</v>
      </c>
      <c r="B919" s="300" t="s">
        <v>208</v>
      </c>
      <c r="C919" s="300" t="s">
        <v>1189</v>
      </c>
      <c r="D919" s="300" t="s">
        <v>1173</v>
      </c>
      <c r="E919" s="300" t="s">
        <v>1349</v>
      </c>
      <c r="F919" s="300"/>
      <c r="G919" s="301">
        <v>0</v>
      </c>
      <c r="H919" s="301">
        <v>0</v>
      </c>
      <c r="I919" s="301">
        <v>0</v>
      </c>
      <c r="J919" s="302">
        <v>0</v>
      </c>
      <c r="K919" s="302">
        <v>0</v>
      </c>
    </row>
    <row r="920" spans="1:11" ht="23.25" customHeight="1" x14ac:dyDescent="0.25">
      <c r="A920" s="299" t="s">
        <v>249</v>
      </c>
      <c r="B920" s="300" t="s">
        <v>208</v>
      </c>
      <c r="C920" s="300" t="s">
        <v>1189</v>
      </c>
      <c r="D920" s="300" t="s">
        <v>1173</v>
      </c>
      <c r="E920" s="300" t="s">
        <v>1349</v>
      </c>
      <c r="F920" s="300" t="s">
        <v>250</v>
      </c>
      <c r="G920" s="301">
        <v>0</v>
      </c>
      <c r="H920" s="301">
        <v>0</v>
      </c>
      <c r="I920" s="301">
        <v>0</v>
      </c>
      <c r="J920" s="302">
        <v>0</v>
      </c>
      <c r="K920" s="302">
        <v>0</v>
      </c>
    </row>
    <row r="921" spans="1:11" ht="102" customHeight="1" x14ac:dyDescent="0.25">
      <c r="A921" s="299" t="s">
        <v>276</v>
      </c>
      <c r="B921" s="300" t="s">
        <v>208</v>
      </c>
      <c r="C921" s="300" t="s">
        <v>1189</v>
      </c>
      <c r="D921" s="300" t="s">
        <v>1173</v>
      </c>
      <c r="E921" s="300" t="s">
        <v>1349</v>
      </c>
      <c r="F921" s="300" t="s">
        <v>234</v>
      </c>
      <c r="G921" s="301">
        <v>0</v>
      </c>
      <c r="H921" s="301">
        <v>0</v>
      </c>
      <c r="I921" s="301">
        <v>0</v>
      </c>
      <c r="J921" s="302">
        <v>0</v>
      </c>
      <c r="K921" s="302">
        <v>0</v>
      </c>
    </row>
    <row r="922" spans="1:11" ht="57" customHeight="1" x14ac:dyDescent="0.25">
      <c r="A922" s="299" t="s">
        <v>788</v>
      </c>
      <c r="B922" s="300" t="s">
        <v>208</v>
      </c>
      <c r="C922" s="300" t="s">
        <v>1189</v>
      </c>
      <c r="D922" s="300" t="s">
        <v>1173</v>
      </c>
      <c r="E922" s="300" t="s">
        <v>789</v>
      </c>
      <c r="F922" s="300"/>
      <c r="G922" s="301">
        <v>0</v>
      </c>
      <c r="H922" s="301">
        <v>0</v>
      </c>
      <c r="I922" s="301">
        <v>0</v>
      </c>
      <c r="J922" s="302">
        <v>0</v>
      </c>
      <c r="K922" s="302">
        <v>0</v>
      </c>
    </row>
    <row r="923" spans="1:11" ht="45.75" customHeight="1" x14ac:dyDescent="0.25">
      <c r="A923" s="299" t="s">
        <v>245</v>
      </c>
      <c r="B923" s="300" t="s">
        <v>208</v>
      </c>
      <c r="C923" s="300" t="s">
        <v>1189</v>
      </c>
      <c r="D923" s="300" t="s">
        <v>1173</v>
      </c>
      <c r="E923" s="300" t="s">
        <v>789</v>
      </c>
      <c r="F923" s="300" t="s">
        <v>246</v>
      </c>
      <c r="G923" s="301">
        <v>0</v>
      </c>
      <c r="H923" s="301">
        <v>0</v>
      </c>
      <c r="I923" s="301">
        <v>0</v>
      </c>
      <c r="J923" s="302">
        <v>0</v>
      </c>
      <c r="K923" s="302">
        <v>0</v>
      </c>
    </row>
    <row r="924" spans="1:11" ht="45.75" customHeight="1" x14ac:dyDescent="0.25">
      <c r="A924" s="299" t="s">
        <v>247</v>
      </c>
      <c r="B924" s="300" t="s">
        <v>208</v>
      </c>
      <c r="C924" s="300" t="s">
        <v>1189</v>
      </c>
      <c r="D924" s="300" t="s">
        <v>1173</v>
      </c>
      <c r="E924" s="300" t="s">
        <v>789</v>
      </c>
      <c r="F924" s="300" t="s">
        <v>248</v>
      </c>
      <c r="G924" s="301">
        <v>0</v>
      </c>
      <c r="H924" s="301">
        <v>0</v>
      </c>
      <c r="I924" s="301">
        <v>0</v>
      </c>
      <c r="J924" s="302">
        <v>0</v>
      </c>
      <c r="K924" s="302">
        <v>0</v>
      </c>
    </row>
    <row r="925" spans="1:11" ht="68.25" customHeight="1" x14ac:dyDescent="0.25">
      <c r="A925" s="299" t="s">
        <v>1667</v>
      </c>
      <c r="B925" s="300" t="s">
        <v>208</v>
      </c>
      <c r="C925" s="300" t="s">
        <v>1189</v>
      </c>
      <c r="D925" s="300" t="s">
        <v>1173</v>
      </c>
      <c r="E925" s="300" t="s">
        <v>1216</v>
      </c>
      <c r="F925" s="300"/>
      <c r="G925" s="301">
        <v>7800000</v>
      </c>
      <c r="H925" s="301">
        <v>6500000</v>
      </c>
      <c r="I925" s="301">
        <v>5899997.79</v>
      </c>
      <c r="J925" s="302">
        <v>75.640997307692302</v>
      </c>
      <c r="K925" s="302">
        <v>90.76919676923076</v>
      </c>
    </row>
    <row r="926" spans="1:11" ht="45.75" customHeight="1" x14ac:dyDescent="0.25">
      <c r="A926" s="299" t="s">
        <v>245</v>
      </c>
      <c r="B926" s="300" t="s">
        <v>208</v>
      </c>
      <c r="C926" s="300" t="s">
        <v>1189</v>
      </c>
      <c r="D926" s="300" t="s">
        <v>1173</v>
      </c>
      <c r="E926" s="300" t="s">
        <v>1216</v>
      </c>
      <c r="F926" s="300" t="s">
        <v>246</v>
      </c>
      <c r="G926" s="301">
        <v>7800000</v>
      </c>
      <c r="H926" s="301">
        <v>6500000</v>
      </c>
      <c r="I926" s="301">
        <v>5899997.79</v>
      </c>
      <c r="J926" s="302">
        <v>75.640997307692302</v>
      </c>
      <c r="K926" s="302">
        <v>90.76919676923076</v>
      </c>
    </row>
    <row r="927" spans="1:11" ht="45.75" customHeight="1" x14ac:dyDescent="0.25">
      <c r="A927" s="299" t="s">
        <v>247</v>
      </c>
      <c r="B927" s="300" t="s">
        <v>208</v>
      </c>
      <c r="C927" s="300" t="s">
        <v>1189</v>
      </c>
      <c r="D927" s="300" t="s">
        <v>1173</v>
      </c>
      <c r="E927" s="300" t="s">
        <v>1216</v>
      </c>
      <c r="F927" s="300" t="s">
        <v>248</v>
      </c>
      <c r="G927" s="301">
        <v>7800000</v>
      </c>
      <c r="H927" s="301">
        <v>6500000</v>
      </c>
      <c r="I927" s="301">
        <v>5899997.79</v>
      </c>
      <c r="J927" s="302">
        <v>75.640997307692302</v>
      </c>
      <c r="K927" s="302">
        <v>90.76919676923076</v>
      </c>
    </row>
    <row r="928" spans="1:11" ht="45.75" customHeight="1" x14ac:dyDescent="0.25">
      <c r="A928" s="299" t="s">
        <v>1668</v>
      </c>
      <c r="B928" s="300" t="s">
        <v>208</v>
      </c>
      <c r="C928" s="300" t="s">
        <v>1189</v>
      </c>
      <c r="D928" s="300" t="s">
        <v>1173</v>
      </c>
      <c r="E928" s="300" t="s">
        <v>1350</v>
      </c>
      <c r="F928" s="300"/>
      <c r="G928" s="301">
        <v>21055000</v>
      </c>
      <c r="H928" s="301">
        <v>20949740</v>
      </c>
      <c r="I928" s="301">
        <v>20915742.899999999</v>
      </c>
      <c r="J928" s="302">
        <v>99.338603182142009</v>
      </c>
      <c r="K928" s="302">
        <v>99.837720659063066</v>
      </c>
    </row>
    <row r="929" spans="1:11" ht="45.75" customHeight="1" x14ac:dyDescent="0.25">
      <c r="A929" s="299" t="s">
        <v>245</v>
      </c>
      <c r="B929" s="300" t="s">
        <v>208</v>
      </c>
      <c r="C929" s="300" t="s">
        <v>1189</v>
      </c>
      <c r="D929" s="300" t="s">
        <v>1173</v>
      </c>
      <c r="E929" s="300" t="s">
        <v>1350</v>
      </c>
      <c r="F929" s="300" t="s">
        <v>246</v>
      </c>
      <c r="G929" s="301">
        <v>21055000</v>
      </c>
      <c r="H929" s="301">
        <v>20949740</v>
      </c>
      <c r="I929" s="301">
        <v>20915742.899999999</v>
      </c>
      <c r="J929" s="302">
        <v>99.338603182142009</v>
      </c>
      <c r="K929" s="302">
        <v>99.837720659063066</v>
      </c>
    </row>
    <row r="930" spans="1:11" ht="45.75" customHeight="1" x14ac:dyDescent="0.25">
      <c r="A930" s="299" t="s">
        <v>247</v>
      </c>
      <c r="B930" s="300" t="s">
        <v>208</v>
      </c>
      <c r="C930" s="300" t="s">
        <v>1189</v>
      </c>
      <c r="D930" s="300" t="s">
        <v>1173</v>
      </c>
      <c r="E930" s="300" t="s">
        <v>1350</v>
      </c>
      <c r="F930" s="300" t="s">
        <v>248</v>
      </c>
      <c r="G930" s="301">
        <v>21055000</v>
      </c>
      <c r="H930" s="301">
        <v>20949740</v>
      </c>
      <c r="I930" s="301">
        <v>20915742.899999999</v>
      </c>
      <c r="J930" s="302">
        <v>99.338603182142009</v>
      </c>
      <c r="K930" s="302">
        <v>99.837720659063066</v>
      </c>
    </row>
    <row r="931" spans="1:11" ht="45.75" customHeight="1" x14ac:dyDescent="0.25">
      <c r="A931" s="299" t="s">
        <v>1351</v>
      </c>
      <c r="B931" s="300" t="s">
        <v>208</v>
      </c>
      <c r="C931" s="300" t="s">
        <v>1189</v>
      </c>
      <c r="D931" s="300" t="s">
        <v>1173</v>
      </c>
      <c r="E931" s="300" t="s">
        <v>1352</v>
      </c>
      <c r="F931" s="300"/>
      <c r="G931" s="301">
        <v>4727620</v>
      </c>
      <c r="H931" s="301">
        <v>4844970</v>
      </c>
      <c r="I931" s="301">
        <v>4832537.71</v>
      </c>
      <c r="J931" s="302">
        <v>102.21925006662973</v>
      </c>
      <c r="K931" s="302">
        <v>99.74339799833642</v>
      </c>
    </row>
    <row r="932" spans="1:11" ht="45.75" customHeight="1" x14ac:dyDescent="0.25">
      <c r="A932" s="299" t="s">
        <v>245</v>
      </c>
      <c r="B932" s="300" t="s">
        <v>208</v>
      </c>
      <c r="C932" s="300" t="s">
        <v>1189</v>
      </c>
      <c r="D932" s="300" t="s">
        <v>1173</v>
      </c>
      <c r="E932" s="300" t="s">
        <v>1352</v>
      </c>
      <c r="F932" s="300" t="s">
        <v>246</v>
      </c>
      <c r="G932" s="301">
        <v>4727620</v>
      </c>
      <c r="H932" s="301">
        <v>4844970</v>
      </c>
      <c r="I932" s="301">
        <v>4832537.71</v>
      </c>
      <c r="J932" s="302">
        <v>102.21925006662973</v>
      </c>
      <c r="K932" s="302">
        <v>99.74339799833642</v>
      </c>
    </row>
    <row r="933" spans="1:11" ht="45.75" customHeight="1" x14ac:dyDescent="0.25">
      <c r="A933" s="299" t="s">
        <v>247</v>
      </c>
      <c r="B933" s="300" t="s">
        <v>208</v>
      </c>
      <c r="C933" s="300" t="s">
        <v>1189</v>
      </c>
      <c r="D933" s="300" t="s">
        <v>1173</v>
      </c>
      <c r="E933" s="300" t="s">
        <v>1352</v>
      </c>
      <c r="F933" s="300" t="s">
        <v>248</v>
      </c>
      <c r="G933" s="301">
        <v>4727620</v>
      </c>
      <c r="H933" s="301">
        <v>4844970</v>
      </c>
      <c r="I933" s="301">
        <v>4832537.71</v>
      </c>
      <c r="J933" s="302">
        <v>102.21925006662973</v>
      </c>
      <c r="K933" s="302">
        <v>99.74339799833642</v>
      </c>
    </row>
    <row r="934" spans="1:11" ht="23.25" customHeight="1" x14ac:dyDescent="0.25">
      <c r="A934" s="299" t="s">
        <v>1353</v>
      </c>
      <c r="B934" s="300" t="s">
        <v>208</v>
      </c>
      <c r="C934" s="300" t="s">
        <v>1189</v>
      </c>
      <c r="D934" s="300" t="s">
        <v>1173</v>
      </c>
      <c r="E934" s="300" t="s">
        <v>1354</v>
      </c>
      <c r="F934" s="300"/>
      <c r="G934" s="301">
        <v>71840000</v>
      </c>
      <c r="H934" s="301">
        <v>0</v>
      </c>
      <c r="I934" s="301">
        <v>0</v>
      </c>
      <c r="J934" s="302">
        <v>0</v>
      </c>
      <c r="K934" s="302">
        <v>0</v>
      </c>
    </row>
    <row r="935" spans="1:11" ht="45.75" customHeight="1" x14ac:dyDescent="0.25">
      <c r="A935" s="299" t="s">
        <v>245</v>
      </c>
      <c r="B935" s="300" t="s">
        <v>208</v>
      </c>
      <c r="C935" s="300" t="s">
        <v>1189</v>
      </c>
      <c r="D935" s="300" t="s">
        <v>1173</v>
      </c>
      <c r="E935" s="300" t="s">
        <v>1354</v>
      </c>
      <c r="F935" s="300" t="s">
        <v>246</v>
      </c>
      <c r="G935" s="301">
        <v>71840000</v>
      </c>
      <c r="H935" s="301">
        <v>0</v>
      </c>
      <c r="I935" s="301">
        <v>0</v>
      </c>
      <c r="J935" s="302">
        <v>0</v>
      </c>
      <c r="K935" s="302">
        <v>0</v>
      </c>
    </row>
    <row r="936" spans="1:11" ht="45.75" customHeight="1" x14ac:dyDescent="0.25">
      <c r="A936" s="299" t="s">
        <v>247</v>
      </c>
      <c r="B936" s="300" t="s">
        <v>208</v>
      </c>
      <c r="C936" s="300" t="s">
        <v>1189</v>
      </c>
      <c r="D936" s="300" t="s">
        <v>1173</v>
      </c>
      <c r="E936" s="300" t="s">
        <v>1354</v>
      </c>
      <c r="F936" s="300" t="s">
        <v>248</v>
      </c>
      <c r="G936" s="301">
        <v>71840000</v>
      </c>
      <c r="H936" s="301">
        <v>0</v>
      </c>
      <c r="I936" s="301">
        <v>0</v>
      </c>
      <c r="J936" s="302">
        <v>0</v>
      </c>
      <c r="K936" s="302">
        <v>0</v>
      </c>
    </row>
    <row r="937" spans="1:11" ht="34.5" customHeight="1" x14ac:dyDescent="0.25">
      <c r="A937" s="299" t="s">
        <v>918</v>
      </c>
      <c r="B937" s="300" t="s">
        <v>208</v>
      </c>
      <c r="C937" s="300" t="s">
        <v>1189</v>
      </c>
      <c r="D937" s="300" t="s">
        <v>1173</v>
      </c>
      <c r="E937" s="300" t="s">
        <v>919</v>
      </c>
      <c r="F937" s="300"/>
      <c r="G937" s="301">
        <v>291669270</v>
      </c>
      <c r="H937" s="301">
        <v>291669270</v>
      </c>
      <c r="I937" s="301">
        <v>291651269.88999999</v>
      </c>
      <c r="J937" s="302">
        <v>99.993828588798536</v>
      </c>
      <c r="K937" s="302">
        <v>99.993828588798536</v>
      </c>
    </row>
    <row r="938" spans="1:11" ht="57" customHeight="1" x14ac:dyDescent="0.25">
      <c r="A938" s="299" t="s">
        <v>1669</v>
      </c>
      <c r="B938" s="300" t="s">
        <v>208</v>
      </c>
      <c r="C938" s="300" t="s">
        <v>1189</v>
      </c>
      <c r="D938" s="300" t="s">
        <v>1173</v>
      </c>
      <c r="E938" s="300" t="s">
        <v>1670</v>
      </c>
      <c r="F938" s="300"/>
      <c r="G938" s="301">
        <v>291669270</v>
      </c>
      <c r="H938" s="301">
        <v>289282000</v>
      </c>
      <c r="I938" s="301">
        <v>289281999.88999999</v>
      </c>
      <c r="J938" s="302">
        <v>99.181514696423108</v>
      </c>
      <c r="K938" s="302">
        <v>99.999999961974822</v>
      </c>
    </row>
    <row r="939" spans="1:11" ht="45.75" customHeight="1" x14ac:dyDescent="0.25">
      <c r="A939" s="299" t="s">
        <v>245</v>
      </c>
      <c r="B939" s="300" t="s">
        <v>208</v>
      </c>
      <c r="C939" s="300" t="s">
        <v>1189</v>
      </c>
      <c r="D939" s="300" t="s">
        <v>1173</v>
      </c>
      <c r="E939" s="300" t="s">
        <v>1670</v>
      </c>
      <c r="F939" s="300" t="s">
        <v>246</v>
      </c>
      <c r="G939" s="301">
        <v>291669270</v>
      </c>
      <c r="H939" s="301">
        <v>289282000</v>
      </c>
      <c r="I939" s="301">
        <v>289281999.88999999</v>
      </c>
      <c r="J939" s="302">
        <v>99.181514696423108</v>
      </c>
      <c r="K939" s="302">
        <v>99.999999961974822</v>
      </c>
    </row>
    <row r="940" spans="1:11" ht="45.75" customHeight="1" x14ac:dyDescent="0.25">
      <c r="A940" s="299" t="s">
        <v>247</v>
      </c>
      <c r="B940" s="300" t="s">
        <v>208</v>
      </c>
      <c r="C940" s="300" t="s">
        <v>1189</v>
      </c>
      <c r="D940" s="300" t="s">
        <v>1173</v>
      </c>
      <c r="E940" s="300" t="s">
        <v>1670</v>
      </c>
      <c r="F940" s="300" t="s">
        <v>248</v>
      </c>
      <c r="G940" s="301">
        <v>291669270</v>
      </c>
      <c r="H940" s="301">
        <v>289282000</v>
      </c>
      <c r="I940" s="301">
        <v>289281999.88999999</v>
      </c>
      <c r="J940" s="302">
        <v>99.181514696423108</v>
      </c>
      <c r="K940" s="302">
        <v>99.999999961974822</v>
      </c>
    </row>
    <row r="941" spans="1:11" ht="79.5" customHeight="1" x14ac:dyDescent="0.25">
      <c r="A941" s="299" t="s">
        <v>746</v>
      </c>
      <c r="B941" s="300" t="s">
        <v>208</v>
      </c>
      <c r="C941" s="300" t="s">
        <v>1189</v>
      </c>
      <c r="D941" s="300" t="s">
        <v>1173</v>
      </c>
      <c r="E941" s="300" t="s">
        <v>747</v>
      </c>
      <c r="F941" s="300"/>
      <c r="G941" s="301">
        <v>0</v>
      </c>
      <c r="H941" s="301">
        <v>2387270</v>
      </c>
      <c r="I941" s="301">
        <v>2369270</v>
      </c>
      <c r="J941" s="302">
        <v>0</v>
      </c>
      <c r="K941" s="302">
        <v>99.246000661843851</v>
      </c>
    </row>
    <row r="942" spans="1:11" ht="45.75" customHeight="1" x14ac:dyDescent="0.25">
      <c r="A942" s="299" t="s">
        <v>245</v>
      </c>
      <c r="B942" s="300" t="s">
        <v>208</v>
      </c>
      <c r="C942" s="300" t="s">
        <v>1189</v>
      </c>
      <c r="D942" s="300" t="s">
        <v>1173</v>
      </c>
      <c r="E942" s="300" t="s">
        <v>747</v>
      </c>
      <c r="F942" s="300" t="s">
        <v>246</v>
      </c>
      <c r="G942" s="301">
        <v>0</v>
      </c>
      <c r="H942" s="301">
        <v>2387270</v>
      </c>
      <c r="I942" s="301">
        <v>2369270</v>
      </c>
      <c r="J942" s="302">
        <v>0</v>
      </c>
      <c r="K942" s="302">
        <v>99.246000661843851</v>
      </c>
    </row>
    <row r="943" spans="1:11" ht="45.75" customHeight="1" x14ac:dyDescent="0.25">
      <c r="A943" s="299" t="s">
        <v>247</v>
      </c>
      <c r="B943" s="300" t="s">
        <v>208</v>
      </c>
      <c r="C943" s="300" t="s">
        <v>1189</v>
      </c>
      <c r="D943" s="300" t="s">
        <v>1173</v>
      </c>
      <c r="E943" s="300" t="s">
        <v>747</v>
      </c>
      <c r="F943" s="300" t="s">
        <v>248</v>
      </c>
      <c r="G943" s="301">
        <v>0</v>
      </c>
      <c r="H943" s="301">
        <v>2387270</v>
      </c>
      <c r="I943" s="301">
        <v>2369270</v>
      </c>
      <c r="J943" s="302">
        <v>0</v>
      </c>
      <c r="K943" s="302">
        <v>99.246000661843851</v>
      </c>
    </row>
    <row r="944" spans="1:11" ht="79.5" customHeight="1" x14ac:dyDescent="0.25">
      <c r="A944" s="299" t="s">
        <v>1551</v>
      </c>
      <c r="B944" s="300" t="s">
        <v>208</v>
      </c>
      <c r="C944" s="300" t="s">
        <v>1189</v>
      </c>
      <c r="D944" s="300" t="s">
        <v>1173</v>
      </c>
      <c r="E944" s="300" t="s">
        <v>939</v>
      </c>
      <c r="F944" s="300"/>
      <c r="G944" s="301">
        <v>806108100</v>
      </c>
      <c r="H944" s="301">
        <v>733796064.29999995</v>
      </c>
      <c r="I944" s="301">
        <v>677598968.67999995</v>
      </c>
      <c r="J944" s="302">
        <v>84.058077158634177</v>
      </c>
      <c r="K944" s="302">
        <v>92.34159211883906</v>
      </c>
    </row>
    <row r="945" spans="1:11" ht="68.25" customHeight="1" x14ac:dyDescent="0.25">
      <c r="A945" s="299" t="s">
        <v>1552</v>
      </c>
      <c r="B945" s="300" t="s">
        <v>208</v>
      </c>
      <c r="C945" s="300" t="s">
        <v>1189</v>
      </c>
      <c r="D945" s="300" t="s">
        <v>1173</v>
      </c>
      <c r="E945" s="300" t="s">
        <v>940</v>
      </c>
      <c r="F945" s="300"/>
      <c r="G945" s="301">
        <v>806108100</v>
      </c>
      <c r="H945" s="301">
        <v>733796064.29999995</v>
      </c>
      <c r="I945" s="301">
        <v>677598968.67999995</v>
      </c>
      <c r="J945" s="302">
        <v>84.058077158634177</v>
      </c>
      <c r="K945" s="302">
        <v>92.34159211883906</v>
      </c>
    </row>
    <row r="946" spans="1:11" ht="23.25" customHeight="1" x14ac:dyDescent="0.25">
      <c r="A946" s="299" t="s">
        <v>1671</v>
      </c>
      <c r="B946" s="300" t="s">
        <v>208</v>
      </c>
      <c r="C946" s="300" t="s">
        <v>1189</v>
      </c>
      <c r="D946" s="300" t="s">
        <v>1173</v>
      </c>
      <c r="E946" s="300" t="s">
        <v>748</v>
      </c>
      <c r="F946" s="300"/>
      <c r="G946" s="301">
        <v>0</v>
      </c>
      <c r="H946" s="301">
        <v>1900000</v>
      </c>
      <c r="I946" s="301">
        <v>1300000</v>
      </c>
      <c r="J946" s="302">
        <v>0</v>
      </c>
      <c r="K946" s="302">
        <v>68.421052631578945</v>
      </c>
    </row>
    <row r="947" spans="1:11" ht="45.75" customHeight="1" x14ac:dyDescent="0.25">
      <c r="A947" s="299" t="s">
        <v>245</v>
      </c>
      <c r="B947" s="300" t="s">
        <v>208</v>
      </c>
      <c r="C947" s="300" t="s">
        <v>1189</v>
      </c>
      <c r="D947" s="300" t="s">
        <v>1173</v>
      </c>
      <c r="E947" s="300" t="s">
        <v>748</v>
      </c>
      <c r="F947" s="300" t="s">
        <v>246</v>
      </c>
      <c r="G947" s="301">
        <v>0</v>
      </c>
      <c r="H947" s="301">
        <v>1900000</v>
      </c>
      <c r="I947" s="301">
        <v>1300000</v>
      </c>
      <c r="J947" s="302">
        <v>0</v>
      </c>
      <c r="K947" s="302">
        <v>68.421052631578945</v>
      </c>
    </row>
    <row r="948" spans="1:11" ht="45.75" customHeight="1" x14ac:dyDescent="0.25">
      <c r="A948" s="299" t="s">
        <v>247</v>
      </c>
      <c r="B948" s="300" t="s">
        <v>208</v>
      </c>
      <c r="C948" s="300" t="s">
        <v>1189</v>
      </c>
      <c r="D948" s="300" t="s">
        <v>1173</v>
      </c>
      <c r="E948" s="300" t="s">
        <v>748</v>
      </c>
      <c r="F948" s="300" t="s">
        <v>248</v>
      </c>
      <c r="G948" s="301">
        <v>0</v>
      </c>
      <c r="H948" s="301">
        <v>1900000</v>
      </c>
      <c r="I948" s="301">
        <v>1300000</v>
      </c>
      <c r="J948" s="302">
        <v>0</v>
      </c>
      <c r="K948" s="302">
        <v>68.421052631578945</v>
      </c>
    </row>
    <row r="949" spans="1:11" ht="34.5" customHeight="1" x14ac:dyDescent="0.25">
      <c r="A949" s="299" t="s">
        <v>1672</v>
      </c>
      <c r="B949" s="300" t="s">
        <v>208</v>
      </c>
      <c r="C949" s="300" t="s">
        <v>1189</v>
      </c>
      <c r="D949" s="300" t="s">
        <v>1173</v>
      </c>
      <c r="E949" s="300" t="s">
        <v>1673</v>
      </c>
      <c r="F949" s="300"/>
      <c r="G949" s="301">
        <v>40000000</v>
      </c>
      <c r="H949" s="301">
        <v>0</v>
      </c>
      <c r="I949" s="301">
        <v>0</v>
      </c>
      <c r="J949" s="302">
        <v>0</v>
      </c>
      <c r="K949" s="302">
        <v>0</v>
      </c>
    </row>
    <row r="950" spans="1:11" ht="45.75" customHeight="1" x14ac:dyDescent="0.25">
      <c r="A950" s="299" t="s">
        <v>245</v>
      </c>
      <c r="B950" s="300" t="s">
        <v>208</v>
      </c>
      <c r="C950" s="300" t="s">
        <v>1189</v>
      </c>
      <c r="D950" s="300" t="s">
        <v>1173</v>
      </c>
      <c r="E950" s="300" t="s">
        <v>1673</v>
      </c>
      <c r="F950" s="300" t="s">
        <v>246</v>
      </c>
      <c r="G950" s="301">
        <v>40000000</v>
      </c>
      <c r="H950" s="301">
        <v>0</v>
      </c>
      <c r="I950" s="301">
        <v>0</v>
      </c>
      <c r="J950" s="302">
        <v>0</v>
      </c>
      <c r="K950" s="302">
        <v>0</v>
      </c>
    </row>
    <row r="951" spans="1:11" ht="45.75" customHeight="1" x14ac:dyDescent="0.25">
      <c r="A951" s="299" t="s">
        <v>247</v>
      </c>
      <c r="B951" s="300" t="s">
        <v>208</v>
      </c>
      <c r="C951" s="300" t="s">
        <v>1189</v>
      </c>
      <c r="D951" s="300" t="s">
        <v>1173</v>
      </c>
      <c r="E951" s="300" t="s">
        <v>1673</v>
      </c>
      <c r="F951" s="300" t="s">
        <v>248</v>
      </c>
      <c r="G951" s="301">
        <v>40000000</v>
      </c>
      <c r="H951" s="301">
        <v>0</v>
      </c>
      <c r="I951" s="301">
        <v>0</v>
      </c>
      <c r="J951" s="302">
        <v>0</v>
      </c>
      <c r="K951" s="302">
        <v>0</v>
      </c>
    </row>
    <row r="952" spans="1:11" ht="23.25" customHeight="1" x14ac:dyDescent="0.25">
      <c r="A952" s="299" t="s">
        <v>1357</v>
      </c>
      <c r="B952" s="300" t="s">
        <v>208</v>
      </c>
      <c r="C952" s="300" t="s">
        <v>1189</v>
      </c>
      <c r="D952" s="300" t="s">
        <v>1173</v>
      </c>
      <c r="E952" s="300" t="s">
        <v>1358</v>
      </c>
      <c r="F952" s="300"/>
      <c r="G952" s="301">
        <v>263900000</v>
      </c>
      <c r="H952" s="301">
        <v>237541100</v>
      </c>
      <c r="I952" s="301">
        <v>230164335.37</v>
      </c>
      <c r="J952" s="302">
        <v>87.216496919287607</v>
      </c>
      <c r="K952" s="302">
        <v>96.894531249539554</v>
      </c>
    </row>
    <row r="953" spans="1:11" ht="45.75" customHeight="1" x14ac:dyDescent="0.25">
      <c r="A953" s="299" t="s">
        <v>245</v>
      </c>
      <c r="B953" s="300" t="s">
        <v>208</v>
      </c>
      <c r="C953" s="300" t="s">
        <v>1189</v>
      </c>
      <c r="D953" s="300" t="s">
        <v>1173</v>
      </c>
      <c r="E953" s="300" t="s">
        <v>1358</v>
      </c>
      <c r="F953" s="300" t="s">
        <v>246</v>
      </c>
      <c r="G953" s="301">
        <v>263900000</v>
      </c>
      <c r="H953" s="301">
        <v>237541100</v>
      </c>
      <c r="I953" s="301">
        <v>230164335.37</v>
      </c>
      <c r="J953" s="302">
        <v>87.216496919287607</v>
      </c>
      <c r="K953" s="302">
        <v>96.894531249539554</v>
      </c>
    </row>
    <row r="954" spans="1:11" ht="45.75" customHeight="1" x14ac:dyDescent="0.25">
      <c r="A954" s="299" t="s">
        <v>247</v>
      </c>
      <c r="B954" s="300" t="s">
        <v>208</v>
      </c>
      <c r="C954" s="300" t="s">
        <v>1189</v>
      </c>
      <c r="D954" s="300" t="s">
        <v>1173</v>
      </c>
      <c r="E954" s="300" t="s">
        <v>1358</v>
      </c>
      <c r="F954" s="300" t="s">
        <v>248</v>
      </c>
      <c r="G954" s="301">
        <v>263900000</v>
      </c>
      <c r="H954" s="301">
        <v>237541100</v>
      </c>
      <c r="I954" s="301">
        <v>230164335.37</v>
      </c>
      <c r="J954" s="302">
        <v>87.216496919287607</v>
      </c>
      <c r="K954" s="302">
        <v>96.894531249539554</v>
      </c>
    </row>
    <row r="955" spans="1:11" ht="68.25" customHeight="1" x14ac:dyDescent="0.25">
      <c r="A955" s="299" t="s">
        <v>1674</v>
      </c>
      <c r="B955" s="300" t="s">
        <v>208</v>
      </c>
      <c r="C955" s="300" t="s">
        <v>1189</v>
      </c>
      <c r="D955" s="300" t="s">
        <v>1173</v>
      </c>
      <c r="E955" s="300" t="s">
        <v>1359</v>
      </c>
      <c r="F955" s="300"/>
      <c r="G955" s="301">
        <v>498676900</v>
      </c>
      <c r="H955" s="301">
        <v>492546614.30000001</v>
      </c>
      <c r="I955" s="301">
        <v>444326335.99000001</v>
      </c>
      <c r="J955" s="302">
        <v>89.10104638694915</v>
      </c>
      <c r="K955" s="302">
        <v>90.210007152616427</v>
      </c>
    </row>
    <row r="956" spans="1:11" ht="45.75" customHeight="1" x14ac:dyDescent="0.25">
      <c r="A956" s="299" t="s">
        <v>245</v>
      </c>
      <c r="B956" s="300" t="s">
        <v>208</v>
      </c>
      <c r="C956" s="300" t="s">
        <v>1189</v>
      </c>
      <c r="D956" s="300" t="s">
        <v>1173</v>
      </c>
      <c r="E956" s="300" t="s">
        <v>1359</v>
      </c>
      <c r="F956" s="300" t="s">
        <v>246</v>
      </c>
      <c r="G956" s="301">
        <v>3000000</v>
      </c>
      <c r="H956" s="301">
        <v>0</v>
      </c>
      <c r="I956" s="301">
        <v>0</v>
      </c>
      <c r="J956" s="302">
        <v>0</v>
      </c>
      <c r="K956" s="302">
        <v>0</v>
      </c>
    </row>
    <row r="957" spans="1:11" ht="45.75" customHeight="1" x14ac:dyDescent="0.25">
      <c r="A957" s="299" t="s">
        <v>247</v>
      </c>
      <c r="B957" s="300" t="s">
        <v>208</v>
      </c>
      <c r="C957" s="300" t="s">
        <v>1189</v>
      </c>
      <c r="D957" s="300" t="s">
        <v>1173</v>
      </c>
      <c r="E957" s="300" t="s">
        <v>1359</v>
      </c>
      <c r="F957" s="300" t="s">
        <v>248</v>
      </c>
      <c r="G957" s="301">
        <v>3000000</v>
      </c>
      <c r="H957" s="301">
        <v>0</v>
      </c>
      <c r="I957" s="301">
        <v>0</v>
      </c>
      <c r="J957" s="302">
        <v>0</v>
      </c>
      <c r="K957" s="302">
        <v>0</v>
      </c>
    </row>
    <row r="958" spans="1:11" ht="57" customHeight="1" x14ac:dyDescent="0.25">
      <c r="A958" s="299" t="s">
        <v>277</v>
      </c>
      <c r="B958" s="300" t="s">
        <v>208</v>
      </c>
      <c r="C958" s="300" t="s">
        <v>1189</v>
      </c>
      <c r="D958" s="300" t="s">
        <v>1173</v>
      </c>
      <c r="E958" s="300" t="s">
        <v>1359</v>
      </c>
      <c r="F958" s="300" t="s">
        <v>278</v>
      </c>
      <c r="G958" s="301">
        <v>495676900</v>
      </c>
      <c r="H958" s="301">
        <v>492546614.30000001</v>
      </c>
      <c r="I958" s="301">
        <v>444326335.99000001</v>
      </c>
      <c r="J958" s="302">
        <v>89.64031529207837</v>
      </c>
      <c r="K958" s="302">
        <v>90.210007152616427</v>
      </c>
    </row>
    <row r="959" spans="1:11" ht="23.25" customHeight="1" x14ac:dyDescent="0.25">
      <c r="A959" s="299" t="s">
        <v>279</v>
      </c>
      <c r="B959" s="300" t="s">
        <v>208</v>
      </c>
      <c r="C959" s="300" t="s">
        <v>1189</v>
      </c>
      <c r="D959" s="300" t="s">
        <v>1173</v>
      </c>
      <c r="E959" s="300" t="s">
        <v>1359</v>
      </c>
      <c r="F959" s="300" t="s">
        <v>280</v>
      </c>
      <c r="G959" s="301">
        <v>495676900</v>
      </c>
      <c r="H959" s="301">
        <v>492546614.30000001</v>
      </c>
      <c r="I959" s="301">
        <v>444326335.99000001</v>
      </c>
      <c r="J959" s="302">
        <v>89.64031529207837</v>
      </c>
      <c r="K959" s="302">
        <v>90.210007152616427</v>
      </c>
    </row>
    <row r="960" spans="1:11" ht="34.5" customHeight="1" x14ac:dyDescent="0.25">
      <c r="A960" s="299" t="s">
        <v>1217</v>
      </c>
      <c r="B960" s="300" t="s">
        <v>208</v>
      </c>
      <c r="C960" s="300" t="s">
        <v>1189</v>
      </c>
      <c r="D960" s="300" t="s">
        <v>1173</v>
      </c>
      <c r="E960" s="300" t="s">
        <v>1360</v>
      </c>
      <c r="F960" s="300"/>
      <c r="G960" s="301">
        <v>0</v>
      </c>
      <c r="H960" s="301">
        <v>0</v>
      </c>
      <c r="I960" s="301">
        <v>0</v>
      </c>
      <c r="J960" s="302">
        <v>0</v>
      </c>
      <c r="K960" s="302">
        <v>0</v>
      </c>
    </row>
    <row r="961" spans="1:11" ht="23.25" customHeight="1" x14ac:dyDescent="0.25">
      <c r="A961" s="299" t="s">
        <v>249</v>
      </c>
      <c r="B961" s="300" t="s">
        <v>208</v>
      </c>
      <c r="C961" s="300" t="s">
        <v>1189</v>
      </c>
      <c r="D961" s="300" t="s">
        <v>1173</v>
      </c>
      <c r="E961" s="300" t="s">
        <v>1360</v>
      </c>
      <c r="F961" s="300" t="s">
        <v>250</v>
      </c>
      <c r="G961" s="301">
        <v>0</v>
      </c>
      <c r="H961" s="301">
        <v>0</v>
      </c>
      <c r="I961" s="301">
        <v>0</v>
      </c>
      <c r="J961" s="302">
        <v>0</v>
      </c>
      <c r="K961" s="302">
        <v>0</v>
      </c>
    </row>
    <row r="962" spans="1:11" ht="102" customHeight="1" x14ac:dyDescent="0.25">
      <c r="A962" s="299" t="s">
        <v>276</v>
      </c>
      <c r="B962" s="300" t="s">
        <v>208</v>
      </c>
      <c r="C962" s="300" t="s">
        <v>1189</v>
      </c>
      <c r="D962" s="300" t="s">
        <v>1173</v>
      </c>
      <c r="E962" s="300" t="s">
        <v>1360</v>
      </c>
      <c r="F962" s="300" t="s">
        <v>234</v>
      </c>
      <c r="G962" s="301">
        <v>0</v>
      </c>
      <c r="H962" s="301">
        <v>0</v>
      </c>
      <c r="I962" s="301">
        <v>0</v>
      </c>
      <c r="J962" s="302">
        <v>0</v>
      </c>
      <c r="K962" s="302">
        <v>0</v>
      </c>
    </row>
    <row r="963" spans="1:11" ht="23.25" customHeight="1" x14ac:dyDescent="0.25">
      <c r="A963" s="299" t="s">
        <v>1197</v>
      </c>
      <c r="B963" s="300" t="s">
        <v>208</v>
      </c>
      <c r="C963" s="300" t="s">
        <v>1189</v>
      </c>
      <c r="D963" s="300" t="s">
        <v>1173</v>
      </c>
      <c r="E963" s="300" t="s">
        <v>1675</v>
      </c>
      <c r="F963" s="300"/>
      <c r="G963" s="301">
        <v>3531200</v>
      </c>
      <c r="H963" s="301">
        <v>1808350</v>
      </c>
      <c r="I963" s="301">
        <v>1808297.32</v>
      </c>
      <c r="J963" s="302">
        <v>51.209144766651562</v>
      </c>
      <c r="K963" s="302">
        <v>99.997086847125843</v>
      </c>
    </row>
    <row r="964" spans="1:11" ht="45.75" customHeight="1" x14ac:dyDescent="0.25">
      <c r="A964" s="299" t="s">
        <v>245</v>
      </c>
      <c r="B964" s="300" t="s">
        <v>208</v>
      </c>
      <c r="C964" s="300" t="s">
        <v>1189</v>
      </c>
      <c r="D964" s="300" t="s">
        <v>1173</v>
      </c>
      <c r="E964" s="300" t="s">
        <v>1675</v>
      </c>
      <c r="F964" s="300" t="s">
        <v>246</v>
      </c>
      <c r="G964" s="301">
        <v>3531200</v>
      </c>
      <c r="H964" s="301">
        <v>1808350</v>
      </c>
      <c r="I964" s="301">
        <v>1808297.32</v>
      </c>
      <c r="J964" s="302">
        <v>51.209144766651562</v>
      </c>
      <c r="K964" s="302">
        <v>99.997086847125843</v>
      </c>
    </row>
    <row r="965" spans="1:11" ht="45.75" customHeight="1" x14ac:dyDescent="0.25">
      <c r="A965" s="299" t="s">
        <v>247</v>
      </c>
      <c r="B965" s="300" t="s">
        <v>208</v>
      </c>
      <c r="C965" s="300" t="s">
        <v>1189</v>
      </c>
      <c r="D965" s="300" t="s">
        <v>1173</v>
      </c>
      <c r="E965" s="300" t="s">
        <v>1675</v>
      </c>
      <c r="F965" s="300" t="s">
        <v>248</v>
      </c>
      <c r="G965" s="301">
        <v>3531200</v>
      </c>
      <c r="H965" s="301">
        <v>1808350</v>
      </c>
      <c r="I965" s="301">
        <v>1808297.32</v>
      </c>
      <c r="J965" s="302">
        <v>51.209144766651562</v>
      </c>
      <c r="K965" s="302">
        <v>99.997086847125843</v>
      </c>
    </row>
    <row r="966" spans="1:11" ht="34.5" customHeight="1" x14ac:dyDescent="0.25">
      <c r="A966" s="299" t="s">
        <v>1361</v>
      </c>
      <c r="B966" s="300" t="s">
        <v>208</v>
      </c>
      <c r="C966" s="300" t="s">
        <v>1189</v>
      </c>
      <c r="D966" s="300" t="s">
        <v>1189</v>
      </c>
      <c r="E966" s="300"/>
      <c r="F966" s="300"/>
      <c r="G966" s="301">
        <v>101293000</v>
      </c>
      <c r="H966" s="301">
        <v>1611000</v>
      </c>
      <c r="I966" s="301">
        <v>1351540.79</v>
      </c>
      <c r="J966" s="302">
        <v>1.3342884404647903</v>
      </c>
      <c r="K966" s="302">
        <v>83.894524518932343</v>
      </c>
    </row>
    <row r="967" spans="1:11" ht="23.25" customHeight="1" x14ac:dyDescent="0.25">
      <c r="A967" s="299" t="s">
        <v>850</v>
      </c>
      <c r="B967" s="300" t="s">
        <v>208</v>
      </c>
      <c r="C967" s="300" t="s">
        <v>1189</v>
      </c>
      <c r="D967" s="300" t="s">
        <v>1189</v>
      </c>
      <c r="E967" s="300" t="s">
        <v>254</v>
      </c>
      <c r="F967" s="300"/>
      <c r="G967" s="301">
        <v>100000000</v>
      </c>
      <c r="H967" s="301">
        <v>0</v>
      </c>
      <c r="I967" s="301">
        <v>0</v>
      </c>
      <c r="J967" s="302">
        <v>0</v>
      </c>
      <c r="K967" s="302">
        <v>0</v>
      </c>
    </row>
    <row r="968" spans="1:11" ht="34.5" customHeight="1" x14ac:dyDescent="0.25">
      <c r="A968" s="299" t="s">
        <v>1527</v>
      </c>
      <c r="B968" s="300" t="s">
        <v>208</v>
      </c>
      <c r="C968" s="300" t="s">
        <v>1189</v>
      </c>
      <c r="D968" s="300" t="s">
        <v>1189</v>
      </c>
      <c r="E968" s="300" t="s">
        <v>311</v>
      </c>
      <c r="F968" s="300"/>
      <c r="G968" s="301">
        <v>100000000</v>
      </c>
      <c r="H968" s="301">
        <v>0</v>
      </c>
      <c r="I968" s="301">
        <v>0</v>
      </c>
      <c r="J968" s="302">
        <v>0</v>
      </c>
      <c r="K968" s="302">
        <v>0</v>
      </c>
    </row>
    <row r="969" spans="1:11" ht="68.25" customHeight="1" x14ac:dyDescent="0.25">
      <c r="A969" s="299" t="s">
        <v>1362</v>
      </c>
      <c r="B969" s="300" t="s">
        <v>208</v>
      </c>
      <c r="C969" s="300" t="s">
        <v>1189</v>
      </c>
      <c r="D969" s="300" t="s">
        <v>1189</v>
      </c>
      <c r="E969" s="300" t="s">
        <v>1676</v>
      </c>
      <c r="F969" s="300"/>
      <c r="G969" s="301">
        <v>100000000</v>
      </c>
      <c r="H969" s="301">
        <v>0</v>
      </c>
      <c r="I969" s="301">
        <v>0</v>
      </c>
      <c r="J969" s="302">
        <v>0</v>
      </c>
      <c r="K969" s="302">
        <v>0</v>
      </c>
    </row>
    <row r="970" spans="1:11" ht="124.5" customHeight="1" x14ac:dyDescent="0.25">
      <c r="A970" s="299" t="s">
        <v>1364</v>
      </c>
      <c r="B970" s="300" t="s">
        <v>208</v>
      </c>
      <c r="C970" s="300" t="s">
        <v>1189</v>
      </c>
      <c r="D970" s="300" t="s">
        <v>1189</v>
      </c>
      <c r="E970" s="300" t="s">
        <v>1677</v>
      </c>
      <c r="F970" s="300"/>
      <c r="G970" s="301">
        <v>100000000</v>
      </c>
      <c r="H970" s="301">
        <v>0</v>
      </c>
      <c r="I970" s="301">
        <v>0</v>
      </c>
      <c r="J970" s="302">
        <v>0</v>
      </c>
      <c r="K970" s="302">
        <v>0</v>
      </c>
    </row>
    <row r="971" spans="1:11" ht="45.75" customHeight="1" x14ac:dyDescent="0.25">
      <c r="A971" s="299" t="s">
        <v>245</v>
      </c>
      <c r="B971" s="300" t="s">
        <v>208</v>
      </c>
      <c r="C971" s="300" t="s">
        <v>1189</v>
      </c>
      <c r="D971" s="300" t="s">
        <v>1189</v>
      </c>
      <c r="E971" s="300" t="s">
        <v>1677</v>
      </c>
      <c r="F971" s="300" t="s">
        <v>246</v>
      </c>
      <c r="G971" s="301">
        <v>100000000</v>
      </c>
      <c r="H971" s="301">
        <v>0</v>
      </c>
      <c r="I971" s="301">
        <v>0</v>
      </c>
      <c r="J971" s="302">
        <v>0</v>
      </c>
      <c r="K971" s="302">
        <v>0</v>
      </c>
    </row>
    <row r="972" spans="1:11" ht="45.75" customHeight="1" x14ac:dyDescent="0.25">
      <c r="A972" s="299" t="s">
        <v>247</v>
      </c>
      <c r="B972" s="300" t="s">
        <v>208</v>
      </c>
      <c r="C972" s="300" t="s">
        <v>1189</v>
      </c>
      <c r="D972" s="300" t="s">
        <v>1189</v>
      </c>
      <c r="E972" s="300" t="s">
        <v>1677</v>
      </c>
      <c r="F972" s="300" t="s">
        <v>248</v>
      </c>
      <c r="G972" s="301">
        <v>100000000</v>
      </c>
      <c r="H972" s="301">
        <v>0</v>
      </c>
      <c r="I972" s="301">
        <v>0</v>
      </c>
      <c r="J972" s="302">
        <v>0</v>
      </c>
      <c r="K972" s="302">
        <v>0</v>
      </c>
    </row>
    <row r="973" spans="1:11" ht="68.25" customHeight="1" x14ac:dyDescent="0.25">
      <c r="A973" s="299" t="s">
        <v>1362</v>
      </c>
      <c r="B973" s="300" t="s">
        <v>208</v>
      </c>
      <c r="C973" s="300" t="s">
        <v>1189</v>
      </c>
      <c r="D973" s="300" t="s">
        <v>1189</v>
      </c>
      <c r="E973" s="300" t="s">
        <v>1363</v>
      </c>
      <c r="F973" s="300"/>
      <c r="G973" s="301">
        <v>0</v>
      </c>
      <c r="H973" s="301">
        <v>0</v>
      </c>
      <c r="I973" s="301">
        <v>0</v>
      </c>
      <c r="J973" s="302">
        <v>0</v>
      </c>
      <c r="K973" s="302">
        <v>0</v>
      </c>
    </row>
    <row r="974" spans="1:11" ht="124.5" customHeight="1" x14ac:dyDescent="0.25">
      <c r="A974" s="299" t="s">
        <v>1364</v>
      </c>
      <c r="B974" s="300" t="s">
        <v>208</v>
      </c>
      <c r="C974" s="300" t="s">
        <v>1189</v>
      </c>
      <c r="D974" s="300" t="s">
        <v>1189</v>
      </c>
      <c r="E974" s="300" t="s">
        <v>1365</v>
      </c>
      <c r="F974" s="300"/>
      <c r="G974" s="301">
        <v>0</v>
      </c>
      <c r="H974" s="301">
        <v>0</v>
      </c>
      <c r="I974" s="301">
        <v>0</v>
      </c>
      <c r="J974" s="302">
        <v>0</v>
      </c>
      <c r="K974" s="302">
        <v>0</v>
      </c>
    </row>
    <row r="975" spans="1:11" ht="45.75" customHeight="1" x14ac:dyDescent="0.25">
      <c r="A975" s="299" t="s">
        <v>245</v>
      </c>
      <c r="B975" s="300" t="s">
        <v>208</v>
      </c>
      <c r="C975" s="300" t="s">
        <v>1189</v>
      </c>
      <c r="D975" s="300" t="s">
        <v>1189</v>
      </c>
      <c r="E975" s="300" t="s">
        <v>1365</v>
      </c>
      <c r="F975" s="300" t="s">
        <v>246</v>
      </c>
      <c r="G975" s="301">
        <v>0</v>
      </c>
      <c r="H975" s="301">
        <v>0</v>
      </c>
      <c r="I975" s="301">
        <v>0</v>
      </c>
      <c r="J975" s="302">
        <v>0</v>
      </c>
      <c r="K975" s="302">
        <v>0</v>
      </c>
    </row>
    <row r="976" spans="1:11" ht="45.75" customHeight="1" x14ac:dyDescent="0.25">
      <c r="A976" s="299" t="s">
        <v>247</v>
      </c>
      <c r="B976" s="300" t="s">
        <v>208</v>
      </c>
      <c r="C976" s="300" t="s">
        <v>1189</v>
      </c>
      <c r="D976" s="300" t="s">
        <v>1189</v>
      </c>
      <c r="E976" s="300" t="s">
        <v>1365</v>
      </c>
      <c r="F976" s="300" t="s">
        <v>248</v>
      </c>
      <c r="G976" s="301">
        <v>0</v>
      </c>
      <c r="H976" s="301">
        <v>0</v>
      </c>
      <c r="I976" s="301">
        <v>0</v>
      </c>
      <c r="J976" s="302">
        <v>0</v>
      </c>
      <c r="K976" s="302">
        <v>0</v>
      </c>
    </row>
    <row r="977" spans="1:11" ht="68.25" customHeight="1" x14ac:dyDescent="0.25">
      <c r="A977" s="299" t="s">
        <v>1633</v>
      </c>
      <c r="B977" s="300" t="s">
        <v>208</v>
      </c>
      <c r="C977" s="300" t="s">
        <v>1189</v>
      </c>
      <c r="D977" s="300" t="s">
        <v>1189</v>
      </c>
      <c r="E977" s="300" t="s">
        <v>273</v>
      </c>
      <c r="F977" s="300"/>
      <c r="G977" s="301">
        <v>1293000</v>
      </c>
      <c r="H977" s="301">
        <v>1611000</v>
      </c>
      <c r="I977" s="301">
        <v>1351540.79</v>
      </c>
      <c r="J977" s="302">
        <v>104.5275166279969</v>
      </c>
      <c r="K977" s="302">
        <v>83.894524518932343</v>
      </c>
    </row>
    <row r="978" spans="1:11" ht="45.75" customHeight="1" x14ac:dyDescent="0.25">
      <c r="A978" s="299" t="s">
        <v>1655</v>
      </c>
      <c r="B978" s="300" t="s">
        <v>208</v>
      </c>
      <c r="C978" s="300" t="s">
        <v>1189</v>
      </c>
      <c r="D978" s="300" t="s">
        <v>1189</v>
      </c>
      <c r="E978" s="300" t="s">
        <v>853</v>
      </c>
      <c r="F978" s="300"/>
      <c r="G978" s="301">
        <v>1293000</v>
      </c>
      <c r="H978" s="301">
        <v>1611000</v>
      </c>
      <c r="I978" s="301">
        <v>1351540.79</v>
      </c>
      <c r="J978" s="302">
        <v>104.5275166279969</v>
      </c>
      <c r="K978" s="302">
        <v>83.894524518932343</v>
      </c>
    </row>
    <row r="979" spans="1:11" ht="68.25" customHeight="1" x14ac:dyDescent="0.25">
      <c r="A979" s="299" t="s">
        <v>1678</v>
      </c>
      <c r="B979" s="300" t="s">
        <v>208</v>
      </c>
      <c r="C979" s="300" t="s">
        <v>1189</v>
      </c>
      <c r="D979" s="300" t="s">
        <v>1189</v>
      </c>
      <c r="E979" s="300" t="s">
        <v>1679</v>
      </c>
      <c r="F979" s="300"/>
      <c r="G979" s="301">
        <v>1293000</v>
      </c>
      <c r="H979" s="301">
        <v>1611000</v>
      </c>
      <c r="I979" s="301">
        <v>1351540.79</v>
      </c>
      <c r="J979" s="302">
        <v>104.5275166279969</v>
      </c>
      <c r="K979" s="302">
        <v>83.894524518932343</v>
      </c>
    </row>
    <row r="980" spans="1:11" ht="102" customHeight="1" x14ac:dyDescent="0.25">
      <c r="A980" s="299" t="s">
        <v>1366</v>
      </c>
      <c r="B980" s="300" t="s">
        <v>208</v>
      </c>
      <c r="C980" s="300" t="s">
        <v>1189</v>
      </c>
      <c r="D980" s="300" t="s">
        <v>1189</v>
      </c>
      <c r="E980" s="300" t="s">
        <v>1680</v>
      </c>
      <c r="F980" s="300"/>
      <c r="G980" s="301">
        <v>662000</v>
      </c>
      <c r="H980" s="301">
        <v>980000</v>
      </c>
      <c r="I980" s="301">
        <v>929000</v>
      </c>
      <c r="J980" s="302">
        <v>140.3323262839879</v>
      </c>
      <c r="K980" s="302">
        <v>94.795918367346943</v>
      </c>
    </row>
    <row r="981" spans="1:11" ht="113.25" customHeight="1" x14ac:dyDescent="0.25">
      <c r="A981" s="299" t="s">
        <v>242</v>
      </c>
      <c r="B981" s="300" t="s">
        <v>208</v>
      </c>
      <c r="C981" s="300" t="s">
        <v>1189</v>
      </c>
      <c r="D981" s="300" t="s">
        <v>1189</v>
      </c>
      <c r="E981" s="300" t="s">
        <v>1680</v>
      </c>
      <c r="F981" s="300" t="s">
        <v>218</v>
      </c>
      <c r="G981" s="301">
        <v>662000</v>
      </c>
      <c r="H981" s="301">
        <v>929000</v>
      </c>
      <c r="I981" s="301">
        <v>929000</v>
      </c>
      <c r="J981" s="302">
        <v>140.3323262839879</v>
      </c>
      <c r="K981" s="302">
        <v>100</v>
      </c>
    </row>
    <row r="982" spans="1:11" ht="34.5" customHeight="1" x14ac:dyDescent="0.25">
      <c r="A982" s="299" t="s">
        <v>243</v>
      </c>
      <c r="B982" s="300" t="s">
        <v>208</v>
      </c>
      <c r="C982" s="300" t="s">
        <v>1189</v>
      </c>
      <c r="D982" s="300" t="s">
        <v>1189</v>
      </c>
      <c r="E982" s="300" t="s">
        <v>1680</v>
      </c>
      <c r="F982" s="300" t="s">
        <v>220</v>
      </c>
      <c r="G982" s="301">
        <v>662000</v>
      </c>
      <c r="H982" s="301">
        <v>929000</v>
      </c>
      <c r="I982" s="301">
        <v>929000</v>
      </c>
      <c r="J982" s="302">
        <v>140.3323262839879</v>
      </c>
      <c r="K982" s="302">
        <v>100</v>
      </c>
    </row>
    <row r="983" spans="1:11" ht="45.75" customHeight="1" x14ac:dyDescent="0.25">
      <c r="A983" s="299" t="s">
        <v>245</v>
      </c>
      <c r="B983" s="300" t="s">
        <v>208</v>
      </c>
      <c r="C983" s="300" t="s">
        <v>1189</v>
      </c>
      <c r="D983" s="300" t="s">
        <v>1189</v>
      </c>
      <c r="E983" s="300" t="s">
        <v>1680</v>
      </c>
      <c r="F983" s="300" t="s">
        <v>246</v>
      </c>
      <c r="G983" s="301">
        <v>0</v>
      </c>
      <c r="H983" s="301">
        <v>51000</v>
      </c>
      <c r="I983" s="301">
        <v>0</v>
      </c>
      <c r="J983" s="302">
        <v>0</v>
      </c>
      <c r="K983" s="302">
        <v>0</v>
      </c>
    </row>
    <row r="984" spans="1:11" ht="45.75" customHeight="1" x14ac:dyDescent="0.25">
      <c r="A984" s="299" t="s">
        <v>247</v>
      </c>
      <c r="B984" s="300" t="s">
        <v>208</v>
      </c>
      <c r="C984" s="300" t="s">
        <v>1189</v>
      </c>
      <c r="D984" s="300" t="s">
        <v>1189</v>
      </c>
      <c r="E984" s="300" t="s">
        <v>1680</v>
      </c>
      <c r="F984" s="300" t="s">
        <v>248</v>
      </c>
      <c r="G984" s="301">
        <v>0</v>
      </c>
      <c r="H984" s="301">
        <v>51000</v>
      </c>
      <c r="I984" s="301">
        <v>0</v>
      </c>
      <c r="J984" s="302">
        <v>0</v>
      </c>
      <c r="K984" s="302">
        <v>0</v>
      </c>
    </row>
    <row r="985" spans="1:11" ht="124.5" customHeight="1" x14ac:dyDescent="0.25">
      <c r="A985" s="299" t="s">
        <v>1681</v>
      </c>
      <c r="B985" s="300" t="s">
        <v>208</v>
      </c>
      <c r="C985" s="300" t="s">
        <v>1189</v>
      </c>
      <c r="D985" s="300" t="s">
        <v>1189</v>
      </c>
      <c r="E985" s="300" t="s">
        <v>1682</v>
      </c>
      <c r="F985" s="300"/>
      <c r="G985" s="301">
        <v>631000</v>
      </c>
      <c r="H985" s="301">
        <v>631000</v>
      </c>
      <c r="I985" s="301">
        <v>422540.79</v>
      </c>
      <c r="J985" s="302">
        <v>66.963675118858944</v>
      </c>
      <c r="K985" s="302">
        <v>66.963675118858944</v>
      </c>
    </row>
    <row r="986" spans="1:11" ht="113.25" customHeight="1" x14ac:dyDescent="0.25">
      <c r="A986" s="299" t="s">
        <v>242</v>
      </c>
      <c r="B986" s="300" t="s">
        <v>208</v>
      </c>
      <c r="C986" s="300" t="s">
        <v>1189</v>
      </c>
      <c r="D986" s="300" t="s">
        <v>1189</v>
      </c>
      <c r="E986" s="300" t="s">
        <v>1682</v>
      </c>
      <c r="F986" s="300" t="s">
        <v>218</v>
      </c>
      <c r="G986" s="301">
        <v>631000</v>
      </c>
      <c r="H986" s="301">
        <v>631000</v>
      </c>
      <c r="I986" s="301">
        <v>422540.79</v>
      </c>
      <c r="J986" s="302">
        <v>66.963675118858944</v>
      </c>
      <c r="K986" s="302">
        <v>66.963675118858944</v>
      </c>
    </row>
    <row r="987" spans="1:11" ht="34.5" customHeight="1" x14ac:dyDescent="0.25">
      <c r="A987" s="299" t="s">
        <v>243</v>
      </c>
      <c r="B987" s="300" t="s">
        <v>208</v>
      </c>
      <c r="C987" s="300" t="s">
        <v>1189</v>
      </c>
      <c r="D987" s="300" t="s">
        <v>1189</v>
      </c>
      <c r="E987" s="300" t="s">
        <v>1682</v>
      </c>
      <c r="F987" s="300" t="s">
        <v>220</v>
      </c>
      <c r="G987" s="301">
        <v>631000</v>
      </c>
      <c r="H987" s="301">
        <v>631000</v>
      </c>
      <c r="I987" s="301">
        <v>422540.79</v>
      </c>
      <c r="J987" s="302">
        <v>66.963675118858944</v>
      </c>
      <c r="K987" s="302">
        <v>66.963675118858944</v>
      </c>
    </row>
    <row r="988" spans="1:11" ht="15" customHeight="1" x14ac:dyDescent="0.25">
      <c r="A988" s="299" t="s">
        <v>1367</v>
      </c>
      <c r="B988" s="300" t="s">
        <v>208</v>
      </c>
      <c r="C988" s="300" t="s">
        <v>1179</v>
      </c>
      <c r="D988" s="300"/>
      <c r="E988" s="300"/>
      <c r="F988" s="300"/>
      <c r="G988" s="301">
        <v>21361670</v>
      </c>
      <c r="H988" s="301">
        <v>20086740</v>
      </c>
      <c r="I988" s="301">
        <v>12409389.189999999</v>
      </c>
      <c r="J988" s="302">
        <v>58.091849513638202</v>
      </c>
      <c r="K988" s="302">
        <v>61.779010381973379</v>
      </c>
    </row>
    <row r="989" spans="1:11" ht="34.5" customHeight="1" x14ac:dyDescent="0.25">
      <c r="A989" s="299" t="s">
        <v>333</v>
      </c>
      <c r="B989" s="300" t="s">
        <v>208</v>
      </c>
      <c r="C989" s="300" t="s">
        <v>1179</v>
      </c>
      <c r="D989" s="300" t="s">
        <v>1173</v>
      </c>
      <c r="E989" s="300"/>
      <c r="F989" s="300"/>
      <c r="G989" s="301">
        <v>20140000</v>
      </c>
      <c r="H989" s="301">
        <v>18645250</v>
      </c>
      <c r="I989" s="301">
        <v>11176380.5</v>
      </c>
      <c r="J989" s="302">
        <v>55.49344836146971</v>
      </c>
      <c r="K989" s="302">
        <v>59.942239980692136</v>
      </c>
    </row>
    <row r="990" spans="1:11" ht="34.5" customHeight="1" x14ac:dyDescent="0.25">
      <c r="A990" s="299" t="s">
        <v>941</v>
      </c>
      <c r="B990" s="300" t="s">
        <v>208</v>
      </c>
      <c r="C990" s="300" t="s">
        <v>1179</v>
      </c>
      <c r="D990" s="300" t="s">
        <v>1173</v>
      </c>
      <c r="E990" s="300" t="s">
        <v>267</v>
      </c>
      <c r="F990" s="300"/>
      <c r="G990" s="301">
        <v>20140000</v>
      </c>
      <c r="H990" s="301">
        <v>18645250</v>
      </c>
      <c r="I990" s="301">
        <v>11176380.5</v>
      </c>
      <c r="J990" s="302">
        <v>55.49344836146971</v>
      </c>
      <c r="K990" s="302">
        <v>59.942239980692136</v>
      </c>
    </row>
    <row r="991" spans="1:11" ht="23.25" customHeight="1" x14ac:dyDescent="0.25">
      <c r="A991" s="299" t="s">
        <v>942</v>
      </c>
      <c r="B991" s="300" t="s">
        <v>208</v>
      </c>
      <c r="C991" s="300" t="s">
        <v>1179</v>
      </c>
      <c r="D991" s="300" t="s">
        <v>1173</v>
      </c>
      <c r="E991" s="300" t="s">
        <v>268</v>
      </c>
      <c r="F991" s="300"/>
      <c r="G991" s="301">
        <v>600000</v>
      </c>
      <c r="H991" s="301">
        <v>0</v>
      </c>
      <c r="I991" s="301">
        <v>0</v>
      </c>
      <c r="J991" s="302">
        <v>0</v>
      </c>
      <c r="K991" s="302">
        <v>0</v>
      </c>
    </row>
    <row r="992" spans="1:11" ht="45.75" customHeight="1" x14ac:dyDescent="0.25">
      <c r="A992" s="299" t="s">
        <v>943</v>
      </c>
      <c r="B992" s="300" t="s">
        <v>208</v>
      </c>
      <c r="C992" s="300" t="s">
        <v>1179</v>
      </c>
      <c r="D992" s="300" t="s">
        <v>1173</v>
      </c>
      <c r="E992" s="300" t="s">
        <v>269</v>
      </c>
      <c r="F992" s="300"/>
      <c r="G992" s="301">
        <v>600000</v>
      </c>
      <c r="H992" s="301">
        <v>0</v>
      </c>
      <c r="I992" s="301">
        <v>0</v>
      </c>
      <c r="J992" s="302">
        <v>0</v>
      </c>
      <c r="K992" s="302">
        <v>0</v>
      </c>
    </row>
    <row r="993" spans="1:11" ht="34.5" customHeight="1" x14ac:dyDescent="0.25">
      <c r="A993" s="299" t="s">
        <v>749</v>
      </c>
      <c r="B993" s="300" t="s">
        <v>208</v>
      </c>
      <c r="C993" s="300" t="s">
        <v>1179</v>
      </c>
      <c r="D993" s="300" t="s">
        <v>1173</v>
      </c>
      <c r="E993" s="300" t="s">
        <v>750</v>
      </c>
      <c r="F993" s="300"/>
      <c r="G993" s="301">
        <v>600000</v>
      </c>
      <c r="H993" s="301">
        <v>0</v>
      </c>
      <c r="I993" s="301">
        <v>0</v>
      </c>
      <c r="J993" s="302">
        <v>0</v>
      </c>
      <c r="K993" s="302">
        <v>0</v>
      </c>
    </row>
    <row r="994" spans="1:11" ht="45.75" customHeight="1" x14ac:dyDescent="0.25">
      <c r="A994" s="299" t="s">
        <v>245</v>
      </c>
      <c r="B994" s="300" t="s">
        <v>208</v>
      </c>
      <c r="C994" s="300" t="s">
        <v>1179</v>
      </c>
      <c r="D994" s="300" t="s">
        <v>1173</v>
      </c>
      <c r="E994" s="300" t="s">
        <v>750</v>
      </c>
      <c r="F994" s="300" t="s">
        <v>246</v>
      </c>
      <c r="G994" s="301">
        <v>600000</v>
      </c>
      <c r="H994" s="301">
        <v>0</v>
      </c>
      <c r="I994" s="301">
        <v>0</v>
      </c>
      <c r="J994" s="302">
        <v>0</v>
      </c>
      <c r="K994" s="302">
        <v>0</v>
      </c>
    </row>
    <row r="995" spans="1:11" ht="45.75" customHeight="1" x14ac:dyDescent="0.25">
      <c r="A995" s="299" t="s">
        <v>247</v>
      </c>
      <c r="B995" s="300" t="s">
        <v>208</v>
      </c>
      <c r="C995" s="300" t="s">
        <v>1179</v>
      </c>
      <c r="D995" s="300" t="s">
        <v>1173</v>
      </c>
      <c r="E995" s="300" t="s">
        <v>750</v>
      </c>
      <c r="F995" s="300" t="s">
        <v>248</v>
      </c>
      <c r="G995" s="301">
        <v>600000</v>
      </c>
      <c r="H995" s="301">
        <v>0</v>
      </c>
      <c r="I995" s="301">
        <v>0</v>
      </c>
      <c r="J995" s="302">
        <v>0</v>
      </c>
      <c r="K995" s="302">
        <v>0</v>
      </c>
    </row>
    <row r="996" spans="1:11" ht="34.5" customHeight="1" x14ac:dyDescent="0.25">
      <c r="A996" s="299" t="s">
        <v>1011</v>
      </c>
      <c r="B996" s="300" t="s">
        <v>208</v>
      </c>
      <c r="C996" s="300" t="s">
        <v>1179</v>
      </c>
      <c r="D996" s="300" t="s">
        <v>1173</v>
      </c>
      <c r="E996" s="300" t="s">
        <v>1010</v>
      </c>
      <c r="F996" s="300"/>
      <c r="G996" s="301">
        <v>0</v>
      </c>
      <c r="H996" s="301">
        <v>0</v>
      </c>
      <c r="I996" s="301">
        <v>0</v>
      </c>
      <c r="J996" s="302">
        <v>0</v>
      </c>
      <c r="K996" s="302">
        <v>0</v>
      </c>
    </row>
    <row r="997" spans="1:11" ht="23.25" customHeight="1" x14ac:dyDescent="0.25">
      <c r="A997" s="299" t="s">
        <v>1218</v>
      </c>
      <c r="B997" s="300" t="s">
        <v>208</v>
      </c>
      <c r="C997" s="300" t="s">
        <v>1179</v>
      </c>
      <c r="D997" s="300" t="s">
        <v>1173</v>
      </c>
      <c r="E997" s="300" t="s">
        <v>1219</v>
      </c>
      <c r="F997" s="300"/>
      <c r="G997" s="301">
        <v>0</v>
      </c>
      <c r="H997" s="301">
        <v>0</v>
      </c>
      <c r="I997" s="301">
        <v>0</v>
      </c>
      <c r="J997" s="302">
        <v>0</v>
      </c>
      <c r="K997" s="302">
        <v>0</v>
      </c>
    </row>
    <row r="998" spans="1:11" ht="45.75" customHeight="1" x14ac:dyDescent="0.25">
      <c r="A998" s="299" t="s">
        <v>245</v>
      </c>
      <c r="B998" s="300" t="s">
        <v>208</v>
      </c>
      <c r="C998" s="300" t="s">
        <v>1179</v>
      </c>
      <c r="D998" s="300" t="s">
        <v>1173</v>
      </c>
      <c r="E998" s="300" t="s">
        <v>1219</v>
      </c>
      <c r="F998" s="300" t="s">
        <v>246</v>
      </c>
      <c r="G998" s="301">
        <v>0</v>
      </c>
      <c r="H998" s="301">
        <v>0</v>
      </c>
      <c r="I998" s="301">
        <v>0</v>
      </c>
      <c r="J998" s="302">
        <v>0</v>
      </c>
      <c r="K998" s="302">
        <v>0</v>
      </c>
    </row>
    <row r="999" spans="1:11" ht="45.75" customHeight="1" x14ac:dyDescent="0.25">
      <c r="A999" s="299" t="s">
        <v>247</v>
      </c>
      <c r="B999" s="300" t="s">
        <v>208</v>
      </c>
      <c r="C999" s="300" t="s">
        <v>1179</v>
      </c>
      <c r="D999" s="300" t="s">
        <v>1173</v>
      </c>
      <c r="E999" s="300" t="s">
        <v>1219</v>
      </c>
      <c r="F999" s="300" t="s">
        <v>248</v>
      </c>
      <c r="G999" s="301">
        <v>0</v>
      </c>
      <c r="H999" s="301">
        <v>0</v>
      </c>
      <c r="I999" s="301">
        <v>0</v>
      </c>
      <c r="J999" s="302">
        <v>0</v>
      </c>
      <c r="K999" s="302">
        <v>0</v>
      </c>
    </row>
    <row r="1000" spans="1:11" ht="34.5" customHeight="1" x14ac:dyDescent="0.25">
      <c r="A1000" s="299" t="s">
        <v>944</v>
      </c>
      <c r="B1000" s="300" t="s">
        <v>208</v>
      </c>
      <c r="C1000" s="300" t="s">
        <v>1179</v>
      </c>
      <c r="D1000" s="300" t="s">
        <v>1173</v>
      </c>
      <c r="E1000" s="300" t="s">
        <v>295</v>
      </c>
      <c r="F1000" s="300"/>
      <c r="G1000" s="301">
        <v>19240000</v>
      </c>
      <c r="H1000" s="301">
        <v>18645250</v>
      </c>
      <c r="I1000" s="301">
        <v>11176380.5</v>
      </c>
      <c r="J1000" s="302">
        <v>58.089295738045742</v>
      </c>
      <c r="K1000" s="302">
        <v>59.942239980692136</v>
      </c>
    </row>
    <row r="1001" spans="1:11" ht="68.25" customHeight="1" x14ac:dyDescent="0.25">
      <c r="A1001" s="299" t="s">
        <v>945</v>
      </c>
      <c r="B1001" s="300" t="s">
        <v>208</v>
      </c>
      <c r="C1001" s="300" t="s">
        <v>1179</v>
      </c>
      <c r="D1001" s="300" t="s">
        <v>1173</v>
      </c>
      <c r="E1001" s="300" t="s">
        <v>296</v>
      </c>
      <c r="F1001" s="300"/>
      <c r="G1001" s="301">
        <v>14540000</v>
      </c>
      <c r="H1001" s="301">
        <v>15240000</v>
      </c>
      <c r="I1001" s="301">
        <v>10148386.560000001</v>
      </c>
      <c r="J1001" s="302">
        <v>69.796331224209084</v>
      </c>
      <c r="K1001" s="302">
        <v>66.590462992125993</v>
      </c>
    </row>
    <row r="1002" spans="1:11" ht="113.25" customHeight="1" x14ac:dyDescent="0.25">
      <c r="A1002" s="299" t="s">
        <v>1220</v>
      </c>
      <c r="B1002" s="300" t="s">
        <v>208</v>
      </c>
      <c r="C1002" s="300" t="s">
        <v>1179</v>
      </c>
      <c r="D1002" s="300" t="s">
        <v>1173</v>
      </c>
      <c r="E1002" s="300" t="s">
        <v>1221</v>
      </c>
      <c r="F1002" s="300"/>
      <c r="G1002" s="301">
        <v>14540000</v>
      </c>
      <c r="H1002" s="301">
        <v>15240000</v>
      </c>
      <c r="I1002" s="301">
        <v>10148386.560000001</v>
      </c>
      <c r="J1002" s="302">
        <v>69.796331224209084</v>
      </c>
      <c r="K1002" s="302">
        <v>66.590462992125993</v>
      </c>
    </row>
    <row r="1003" spans="1:11" ht="57" customHeight="1" x14ac:dyDescent="0.25">
      <c r="A1003" s="299" t="s">
        <v>277</v>
      </c>
      <c r="B1003" s="300" t="s">
        <v>208</v>
      </c>
      <c r="C1003" s="300" t="s">
        <v>1179</v>
      </c>
      <c r="D1003" s="300" t="s">
        <v>1173</v>
      </c>
      <c r="E1003" s="300" t="s">
        <v>1221</v>
      </c>
      <c r="F1003" s="300" t="s">
        <v>278</v>
      </c>
      <c r="G1003" s="301">
        <v>14540000</v>
      </c>
      <c r="H1003" s="301">
        <v>15240000</v>
      </c>
      <c r="I1003" s="301">
        <v>10148386.560000001</v>
      </c>
      <c r="J1003" s="302">
        <v>69.796331224209084</v>
      </c>
      <c r="K1003" s="302">
        <v>66.590462992125993</v>
      </c>
    </row>
    <row r="1004" spans="1:11" ht="23.25" customHeight="1" x14ac:dyDescent="0.25">
      <c r="A1004" s="299" t="s">
        <v>279</v>
      </c>
      <c r="B1004" s="300" t="s">
        <v>208</v>
      </c>
      <c r="C1004" s="300" t="s">
        <v>1179</v>
      </c>
      <c r="D1004" s="300" t="s">
        <v>1173</v>
      </c>
      <c r="E1004" s="300" t="s">
        <v>1221</v>
      </c>
      <c r="F1004" s="300" t="s">
        <v>280</v>
      </c>
      <c r="G1004" s="301">
        <v>14540000</v>
      </c>
      <c r="H1004" s="301">
        <v>15240000</v>
      </c>
      <c r="I1004" s="301">
        <v>10148386.560000001</v>
      </c>
      <c r="J1004" s="302">
        <v>69.796331224209084</v>
      </c>
      <c r="K1004" s="302">
        <v>66.590462992125993</v>
      </c>
    </row>
    <row r="1005" spans="1:11" ht="34.5" customHeight="1" x14ac:dyDescent="0.25">
      <c r="A1005" s="299" t="s">
        <v>1222</v>
      </c>
      <c r="B1005" s="300" t="s">
        <v>208</v>
      </c>
      <c r="C1005" s="300" t="s">
        <v>1179</v>
      </c>
      <c r="D1005" s="300" t="s">
        <v>1173</v>
      </c>
      <c r="E1005" s="300" t="s">
        <v>1683</v>
      </c>
      <c r="F1005" s="300"/>
      <c r="G1005" s="301">
        <v>4700000</v>
      </c>
      <c r="H1005" s="301">
        <v>3405250</v>
      </c>
      <c r="I1005" s="301">
        <v>1027993.94</v>
      </c>
      <c r="J1005" s="302">
        <v>21.8722114893617</v>
      </c>
      <c r="K1005" s="302">
        <v>30.188501284780848</v>
      </c>
    </row>
    <row r="1006" spans="1:11" ht="34.5" customHeight="1" x14ac:dyDescent="0.25">
      <c r="A1006" s="299" t="s">
        <v>1684</v>
      </c>
      <c r="B1006" s="300" t="s">
        <v>208</v>
      </c>
      <c r="C1006" s="300" t="s">
        <v>1179</v>
      </c>
      <c r="D1006" s="300" t="s">
        <v>1173</v>
      </c>
      <c r="E1006" s="300" t="s">
        <v>1685</v>
      </c>
      <c r="F1006" s="300"/>
      <c r="G1006" s="301">
        <v>4700000</v>
      </c>
      <c r="H1006" s="301">
        <v>3405250</v>
      </c>
      <c r="I1006" s="301">
        <v>1027993.94</v>
      </c>
      <c r="J1006" s="302">
        <v>21.8722114893617</v>
      </c>
      <c r="K1006" s="302">
        <v>30.188501284780848</v>
      </c>
    </row>
    <row r="1007" spans="1:11" ht="45.75" customHeight="1" x14ac:dyDescent="0.25">
      <c r="A1007" s="299" t="s">
        <v>245</v>
      </c>
      <c r="B1007" s="300" t="s">
        <v>208</v>
      </c>
      <c r="C1007" s="300" t="s">
        <v>1179</v>
      </c>
      <c r="D1007" s="300" t="s">
        <v>1173</v>
      </c>
      <c r="E1007" s="300" t="s">
        <v>1685</v>
      </c>
      <c r="F1007" s="300" t="s">
        <v>246</v>
      </c>
      <c r="G1007" s="301">
        <v>700000</v>
      </c>
      <c r="H1007" s="301">
        <v>0</v>
      </c>
      <c r="I1007" s="301">
        <v>0</v>
      </c>
      <c r="J1007" s="302">
        <v>0</v>
      </c>
      <c r="K1007" s="302">
        <v>0</v>
      </c>
    </row>
    <row r="1008" spans="1:11" ht="45.75" customHeight="1" x14ac:dyDescent="0.25">
      <c r="A1008" s="299" t="s">
        <v>247</v>
      </c>
      <c r="B1008" s="300" t="s">
        <v>208</v>
      </c>
      <c r="C1008" s="300" t="s">
        <v>1179</v>
      </c>
      <c r="D1008" s="300" t="s">
        <v>1173</v>
      </c>
      <c r="E1008" s="300" t="s">
        <v>1685</v>
      </c>
      <c r="F1008" s="300" t="s">
        <v>248</v>
      </c>
      <c r="G1008" s="301">
        <v>700000</v>
      </c>
      <c r="H1008" s="301">
        <v>0</v>
      </c>
      <c r="I1008" s="301">
        <v>0</v>
      </c>
      <c r="J1008" s="302">
        <v>0</v>
      </c>
      <c r="K1008" s="302">
        <v>0</v>
      </c>
    </row>
    <row r="1009" spans="1:11" ht="57" customHeight="1" x14ac:dyDescent="0.25">
      <c r="A1009" s="299" t="s">
        <v>277</v>
      </c>
      <c r="B1009" s="300" t="s">
        <v>208</v>
      </c>
      <c r="C1009" s="300" t="s">
        <v>1179</v>
      </c>
      <c r="D1009" s="300" t="s">
        <v>1173</v>
      </c>
      <c r="E1009" s="300" t="s">
        <v>1685</v>
      </c>
      <c r="F1009" s="300" t="s">
        <v>278</v>
      </c>
      <c r="G1009" s="301">
        <v>4000000</v>
      </c>
      <c r="H1009" s="301">
        <v>3405250</v>
      </c>
      <c r="I1009" s="301">
        <v>1027993.94</v>
      </c>
      <c r="J1009" s="302">
        <v>25.699848500000002</v>
      </c>
      <c r="K1009" s="302">
        <v>30.188501284780848</v>
      </c>
    </row>
    <row r="1010" spans="1:11" ht="23.25" customHeight="1" x14ac:dyDescent="0.25">
      <c r="A1010" s="299" t="s">
        <v>279</v>
      </c>
      <c r="B1010" s="300" t="s">
        <v>208</v>
      </c>
      <c r="C1010" s="300" t="s">
        <v>1179</v>
      </c>
      <c r="D1010" s="300" t="s">
        <v>1173</v>
      </c>
      <c r="E1010" s="300" t="s">
        <v>1685</v>
      </c>
      <c r="F1010" s="300" t="s">
        <v>280</v>
      </c>
      <c r="G1010" s="301">
        <v>4000000</v>
      </c>
      <c r="H1010" s="301">
        <v>3405250</v>
      </c>
      <c r="I1010" s="301">
        <v>1027993.94</v>
      </c>
      <c r="J1010" s="302">
        <v>25.699848500000002</v>
      </c>
      <c r="K1010" s="302">
        <v>30.188501284780848</v>
      </c>
    </row>
    <row r="1011" spans="1:11" ht="23.25" customHeight="1" x14ac:dyDescent="0.25">
      <c r="A1011" s="299" t="s">
        <v>1008</v>
      </c>
      <c r="B1011" s="300" t="s">
        <v>208</v>
      </c>
      <c r="C1011" s="300" t="s">
        <v>1179</v>
      </c>
      <c r="D1011" s="300" t="s">
        <v>1173</v>
      </c>
      <c r="E1011" s="300" t="s">
        <v>297</v>
      </c>
      <c r="F1011" s="300"/>
      <c r="G1011" s="301">
        <v>300000</v>
      </c>
      <c r="H1011" s="301">
        <v>0</v>
      </c>
      <c r="I1011" s="301">
        <v>0</v>
      </c>
      <c r="J1011" s="302">
        <v>0</v>
      </c>
      <c r="K1011" s="302">
        <v>0</v>
      </c>
    </row>
    <row r="1012" spans="1:11" ht="34.5" customHeight="1" x14ac:dyDescent="0.25">
      <c r="A1012" s="299" t="s">
        <v>1686</v>
      </c>
      <c r="B1012" s="300" t="s">
        <v>208</v>
      </c>
      <c r="C1012" s="300" t="s">
        <v>1179</v>
      </c>
      <c r="D1012" s="300" t="s">
        <v>1173</v>
      </c>
      <c r="E1012" s="300" t="s">
        <v>1687</v>
      </c>
      <c r="F1012" s="300"/>
      <c r="G1012" s="301">
        <v>300000</v>
      </c>
      <c r="H1012" s="301">
        <v>0</v>
      </c>
      <c r="I1012" s="301">
        <v>0</v>
      </c>
      <c r="J1012" s="302">
        <v>0</v>
      </c>
      <c r="K1012" s="302">
        <v>0</v>
      </c>
    </row>
    <row r="1013" spans="1:11" ht="23.25" customHeight="1" x14ac:dyDescent="0.25">
      <c r="A1013" s="299" t="s">
        <v>1688</v>
      </c>
      <c r="B1013" s="300" t="s">
        <v>208</v>
      </c>
      <c r="C1013" s="300" t="s">
        <v>1179</v>
      </c>
      <c r="D1013" s="300" t="s">
        <v>1173</v>
      </c>
      <c r="E1013" s="300" t="s">
        <v>1689</v>
      </c>
      <c r="F1013" s="300"/>
      <c r="G1013" s="301">
        <v>300000</v>
      </c>
      <c r="H1013" s="301">
        <v>0</v>
      </c>
      <c r="I1013" s="301">
        <v>0</v>
      </c>
      <c r="J1013" s="302">
        <v>0</v>
      </c>
      <c r="K1013" s="302">
        <v>0</v>
      </c>
    </row>
    <row r="1014" spans="1:11" ht="45.75" customHeight="1" x14ac:dyDescent="0.25">
      <c r="A1014" s="299" t="s">
        <v>245</v>
      </c>
      <c r="B1014" s="300" t="s">
        <v>208</v>
      </c>
      <c r="C1014" s="300" t="s">
        <v>1179</v>
      </c>
      <c r="D1014" s="300" t="s">
        <v>1173</v>
      </c>
      <c r="E1014" s="300" t="s">
        <v>1689</v>
      </c>
      <c r="F1014" s="300" t="s">
        <v>246</v>
      </c>
      <c r="G1014" s="301">
        <v>300000</v>
      </c>
      <c r="H1014" s="301">
        <v>0</v>
      </c>
      <c r="I1014" s="301">
        <v>0</v>
      </c>
      <c r="J1014" s="302">
        <v>0</v>
      </c>
      <c r="K1014" s="302">
        <v>0</v>
      </c>
    </row>
    <row r="1015" spans="1:11" ht="45.75" customHeight="1" x14ac:dyDescent="0.25">
      <c r="A1015" s="299" t="s">
        <v>247</v>
      </c>
      <c r="B1015" s="300" t="s">
        <v>208</v>
      </c>
      <c r="C1015" s="300" t="s">
        <v>1179</v>
      </c>
      <c r="D1015" s="300" t="s">
        <v>1173</v>
      </c>
      <c r="E1015" s="300" t="s">
        <v>1689</v>
      </c>
      <c r="F1015" s="300" t="s">
        <v>248</v>
      </c>
      <c r="G1015" s="301">
        <v>300000</v>
      </c>
      <c r="H1015" s="301">
        <v>0</v>
      </c>
      <c r="I1015" s="301">
        <v>0</v>
      </c>
      <c r="J1015" s="302">
        <v>0</v>
      </c>
      <c r="K1015" s="302">
        <v>0</v>
      </c>
    </row>
    <row r="1016" spans="1:11" ht="23.25" customHeight="1" x14ac:dyDescent="0.25">
      <c r="A1016" s="299" t="s">
        <v>1368</v>
      </c>
      <c r="B1016" s="300" t="s">
        <v>208</v>
      </c>
      <c r="C1016" s="300" t="s">
        <v>1179</v>
      </c>
      <c r="D1016" s="300" t="s">
        <v>1189</v>
      </c>
      <c r="E1016" s="300"/>
      <c r="F1016" s="300"/>
      <c r="G1016" s="301">
        <v>1221670</v>
      </c>
      <c r="H1016" s="301">
        <v>1441490</v>
      </c>
      <c r="I1016" s="301">
        <v>1233008.69</v>
      </c>
      <c r="J1016" s="302">
        <v>100.9281303461655</v>
      </c>
      <c r="K1016" s="302">
        <v>85.537096337817118</v>
      </c>
    </row>
    <row r="1017" spans="1:11" ht="34.5" customHeight="1" x14ac:dyDescent="0.25">
      <c r="A1017" s="299" t="s">
        <v>941</v>
      </c>
      <c r="B1017" s="300" t="s">
        <v>208</v>
      </c>
      <c r="C1017" s="300" t="s">
        <v>1179</v>
      </c>
      <c r="D1017" s="300" t="s">
        <v>1189</v>
      </c>
      <c r="E1017" s="300" t="s">
        <v>267</v>
      </c>
      <c r="F1017" s="300"/>
      <c r="G1017" s="301">
        <v>1221670</v>
      </c>
      <c r="H1017" s="301">
        <v>1441490</v>
      </c>
      <c r="I1017" s="301">
        <v>1233008.69</v>
      </c>
      <c r="J1017" s="302">
        <v>100.9281303461655</v>
      </c>
      <c r="K1017" s="302">
        <v>85.537096337817118</v>
      </c>
    </row>
    <row r="1018" spans="1:11" ht="23.25" customHeight="1" x14ac:dyDescent="0.25">
      <c r="A1018" s="299" t="s">
        <v>1008</v>
      </c>
      <c r="B1018" s="300" t="s">
        <v>208</v>
      </c>
      <c r="C1018" s="300" t="s">
        <v>1179</v>
      </c>
      <c r="D1018" s="300" t="s">
        <v>1189</v>
      </c>
      <c r="E1018" s="300" t="s">
        <v>297</v>
      </c>
      <c r="F1018" s="300"/>
      <c r="G1018" s="301">
        <v>1221670</v>
      </c>
      <c r="H1018" s="301">
        <v>1441490</v>
      </c>
      <c r="I1018" s="301">
        <v>1233008.69</v>
      </c>
      <c r="J1018" s="302">
        <v>100.9281303461655</v>
      </c>
      <c r="K1018" s="302">
        <v>85.537096337817118</v>
      </c>
    </row>
    <row r="1019" spans="1:11" ht="45.75" customHeight="1" x14ac:dyDescent="0.25">
      <c r="A1019" s="299" t="s">
        <v>1009</v>
      </c>
      <c r="B1019" s="300" t="s">
        <v>208</v>
      </c>
      <c r="C1019" s="300" t="s">
        <v>1179</v>
      </c>
      <c r="D1019" s="300" t="s">
        <v>1189</v>
      </c>
      <c r="E1019" s="300" t="s">
        <v>1007</v>
      </c>
      <c r="F1019" s="300"/>
      <c r="G1019" s="301">
        <v>1221670</v>
      </c>
      <c r="H1019" s="301">
        <v>1441490</v>
      </c>
      <c r="I1019" s="301">
        <v>1233008.69</v>
      </c>
      <c r="J1019" s="302">
        <v>100.9281303461655</v>
      </c>
      <c r="K1019" s="302">
        <v>85.537096337817118</v>
      </c>
    </row>
    <row r="1020" spans="1:11" ht="169.5" customHeight="1" x14ac:dyDescent="0.25">
      <c r="A1020" s="299" t="s">
        <v>1331</v>
      </c>
      <c r="B1020" s="300" t="s">
        <v>208</v>
      </c>
      <c r="C1020" s="300" t="s">
        <v>1179</v>
      </c>
      <c r="D1020" s="300" t="s">
        <v>1189</v>
      </c>
      <c r="E1020" s="300" t="s">
        <v>1332</v>
      </c>
      <c r="F1020" s="300"/>
      <c r="G1020" s="301">
        <v>1221670</v>
      </c>
      <c r="H1020" s="301">
        <v>1441490</v>
      </c>
      <c r="I1020" s="301">
        <v>1233008.69</v>
      </c>
      <c r="J1020" s="302">
        <v>100.9281303461655</v>
      </c>
      <c r="K1020" s="302">
        <v>85.537096337817118</v>
      </c>
    </row>
    <row r="1021" spans="1:11" ht="57" customHeight="1" x14ac:dyDescent="0.25">
      <c r="A1021" s="299" t="s">
        <v>277</v>
      </c>
      <c r="B1021" s="300" t="s">
        <v>208</v>
      </c>
      <c r="C1021" s="300" t="s">
        <v>1179</v>
      </c>
      <c r="D1021" s="300" t="s">
        <v>1189</v>
      </c>
      <c r="E1021" s="300" t="s">
        <v>1332</v>
      </c>
      <c r="F1021" s="300" t="s">
        <v>278</v>
      </c>
      <c r="G1021" s="301">
        <v>1221670</v>
      </c>
      <c r="H1021" s="301">
        <v>1441490</v>
      </c>
      <c r="I1021" s="301">
        <v>1233008.69</v>
      </c>
      <c r="J1021" s="302">
        <v>100.9281303461655</v>
      </c>
      <c r="K1021" s="302">
        <v>85.537096337817118</v>
      </c>
    </row>
    <row r="1022" spans="1:11" ht="23.25" customHeight="1" x14ac:dyDescent="0.25">
      <c r="A1022" s="299" t="s">
        <v>279</v>
      </c>
      <c r="B1022" s="300" t="s">
        <v>208</v>
      </c>
      <c r="C1022" s="300" t="s">
        <v>1179</v>
      </c>
      <c r="D1022" s="300" t="s">
        <v>1189</v>
      </c>
      <c r="E1022" s="300" t="s">
        <v>1332</v>
      </c>
      <c r="F1022" s="300" t="s">
        <v>280</v>
      </c>
      <c r="G1022" s="301">
        <v>1221670</v>
      </c>
      <c r="H1022" s="301">
        <v>1441490</v>
      </c>
      <c r="I1022" s="301">
        <v>1233008.69</v>
      </c>
      <c r="J1022" s="302">
        <v>100.9281303461655</v>
      </c>
      <c r="K1022" s="302">
        <v>85.537096337817118</v>
      </c>
    </row>
    <row r="1023" spans="1:11" ht="15" customHeight="1" x14ac:dyDescent="0.25">
      <c r="A1023" s="299" t="s">
        <v>1369</v>
      </c>
      <c r="B1023" s="300" t="s">
        <v>208</v>
      </c>
      <c r="C1023" s="300" t="s">
        <v>1223</v>
      </c>
      <c r="D1023" s="300"/>
      <c r="E1023" s="300"/>
      <c r="F1023" s="300"/>
      <c r="G1023" s="301">
        <v>1395309474.03</v>
      </c>
      <c r="H1023" s="301">
        <v>1211355095.49</v>
      </c>
      <c r="I1023" s="301">
        <v>1185896032.8199999</v>
      </c>
      <c r="J1023" s="302">
        <v>84.99161332251532</v>
      </c>
      <c r="K1023" s="302">
        <v>97.898298957523949</v>
      </c>
    </row>
    <row r="1024" spans="1:11" ht="15" customHeight="1" x14ac:dyDescent="0.25">
      <c r="A1024" s="299" t="s">
        <v>340</v>
      </c>
      <c r="B1024" s="300" t="s">
        <v>208</v>
      </c>
      <c r="C1024" s="300" t="s">
        <v>1223</v>
      </c>
      <c r="D1024" s="300" t="s">
        <v>1171</v>
      </c>
      <c r="E1024" s="300"/>
      <c r="F1024" s="300"/>
      <c r="G1024" s="301">
        <v>93052077</v>
      </c>
      <c r="H1024" s="301">
        <v>400000</v>
      </c>
      <c r="I1024" s="301">
        <v>400000</v>
      </c>
      <c r="J1024" s="302">
        <v>0.4298668153318061</v>
      </c>
      <c r="K1024" s="302">
        <v>100</v>
      </c>
    </row>
    <row r="1025" spans="1:11" ht="23.25" customHeight="1" x14ac:dyDescent="0.25">
      <c r="A1025" s="299" t="s">
        <v>843</v>
      </c>
      <c r="B1025" s="300" t="s">
        <v>208</v>
      </c>
      <c r="C1025" s="300" t="s">
        <v>1223</v>
      </c>
      <c r="D1025" s="300" t="s">
        <v>1171</v>
      </c>
      <c r="E1025" s="300" t="s">
        <v>372</v>
      </c>
      <c r="F1025" s="300"/>
      <c r="G1025" s="301">
        <v>0</v>
      </c>
      <c r="H1025" s="301">
        <v>0</v>
      </c>
      <c r="I1025" s="301">
        <v>0</v>
      </c>
      <c r="J1025" s="302">
        <v>0</v>
      </c>
      <c r="K1025" s="302">
        <v>0</v>
      </c>
    </row>
    <row r="1026" spans="1:11" ht="23.25" customHeight="1" x14ac:dyDescent="0.25">
      <c r="A1026" s="299" t="s">
        <v>347</v>
      </c>
      <c r="B1026" s="300" t="s">
        <v>208</v>
      </c>
      <c r="C1026" s="300" t="s">
        <v>1223</v>
      </c>
      <c r="D1026" s="300" t="s">
        <v>1171</v>
      </c>
      <c r="E1026" s="300" t="s">
        <v>377</v>
      </c>
      <c r="F1026" s="300"/>
      <c r="G1026" s="301">
        <v>0</v>
      </c>
      <c r="H1026" s="301">
        <v>0</v>
      </c>
      <c r="I1026" s="301">
        <v>0</v>
      </c>
      <c r="J1026" s="302">
        <v>0</v>
      </c>
      <c r="K1026" s="302">
        <v>0</v>
      </c>
    </row>
    <row r="1027" spans="1:11" ht="57" customHeight="1" x14ac:dyDescent="0.25">
      <c r="A1027" s="299" t="s">
        <v>950</v>
      </c>
      <c r="B1027" s="300" t="s">
        <v>208</v>
      </c>
      <c r="C1027" s="300" t="s">
        <v>1223</v>
      </c>
      <c r="D1027" s="300" t="s">
        <v>1171</v>
      </c>
      <c r="E1027" s="300" t="s">
        <v>382</v>
      </c>
      <c r="F1027" s="300"/>
      <c r="G1027" s="301">
        <v>0</v>
      </c>
      <c r="H1027" s="301">
        <v>0</v>
      </c>
      <c r="I1027" s="301">
        <v>0</v>
      </c>
      <c r="J1027" s="302">
        <v>0</v>
      </c>
      <c r="K1027" s="302">
        <v>0</v>
      </c>
    </row>
    <row r="1028" spans="1:11" ht="79.5" customHeight="1" x14ac:dyDescent="0.25">
      <c r="A1028" s="299" t="s">
        <v>751</v>
      </c>
      <c r="B1028" s="300" t="s">
        <v>208</v>
      </c>
      <c r="C1028" s="300" t="s">
        <v>1223</v>
      </c>
      <c r="D1028" s="300" t="s">
        <v>1171</v>
      </c>
      <c r="E1028" s="300" t="s">
        <v>752</v>
      </c>
      <c r="F1028" s="300"/>
      <c r="G1028" s="301">
        <v>0</v>
      </c>
      <c r="H1028" s="301">
        <v>0</v>
      </c>
      <c r="I1028" s="301">
        <v>0</v>
      </c>
      <c r="J1028" s="302">
        <v>0</v>
      </c>
      <c r="K1028" s="302">
        <v>0</v>
      </c>
    </row>
    <row r="1029" spans="1:11" ht="45.75" customHeight="1" x14ac:dyDescent="0.25">
      <c r="A1029" s="299" t="s">
        <v>245</v>
      </c>
      <c r="B1029" s="300" t="s">
        <v>208</v>
      </c>
      <c r="C1029" s="300" t="s">
        <v>1223</v>
      </c>
      <c r="D1029" s="300" t="s">
        <v>1171</v>
      </c>
      <c r="E1029" s="300" t="s">
        <v>752</v>
      </c>
      <c r="F1029" s="300" t="s">
        <v>246</v>
      </c>
      <c r="G1029" s="301">
        <v>0</v>
      </c>
      <c r="H1029" s="301">
        <v>0</v>
      </c>
      <c r="I1029" s="301">
        <v>0</v>
      </c>
      <c r="J1029" s="302">
        <v>0</v>
      </c>
      <c r="K1029" s="302">
        <v>0</v>
      </c>
    </row>
    <row r="1030" spans="1:11" ht="45.75" customHeight="1" x14ac:dyDescent="0.25">
      <c r="A1030" s="299" t="s">
        <v>247</v>
      </c>
      <c r="B1030" s="300" t="s">
        <v>208</v>
      </c>
      <c r="C1030" s="300" t="s">
        <v>1223</v>
      </c>
      <c r="D1030" s="300" t="s">
        <v>1171</v>
      </c>
      <c r="E1030" s="300" t="s">
        <v>752</v>
      </c>
      <c r="F1030" s="300" t="s">
        <v>248</v>
      </c>
      <c r="G1030" s="301">
        <v>0</v>
      </c>
      <c r="H1030" s="301">
        <v>0</v>
      </c>
      <c r="I1030" s="301">
        <v>0</v>
      </c>
      <c r="J1030" s="302">
        <v>0</v>
      </c>
      <c r="K1030" s="302">
        <v>0</v>
      </c>
    </row>
    <row r="1031" spans="1:11" ht="68.25" customHeight="1" x14ac:dyDescent="0.25">
      <c r="A1031" s="299" t="s">
        <v>1370</v>
      </c>
      <c r="B1031" s="300" t="s">
        <v>208</v>
      </c>
      <c r="C1031" s="300" t="s">
        <v>1223</v>
      </c>
      <c r="D1031" s="300" t="s">
        <v>1171</v>
      </c>
      <c r="E1031" s="300" t="s">
        <v>1371</v>
      </c>
      <c r="F1031" s="300"/>
      <c r="G1031" s="301">
        <v>0</v>
      </c>
      <c r="H1031" s="301">
        <v>0</v>
      </c>
      <c r="I1031" s="301">
        <v>0</v>
      </c>
      <c r="J1031" s="302">
        <v>0</v>
      </c>
      <c r="K1031" s="302">
        <v>0</v>
      </c>
    </row>
    <row r="1032" spans="1:11" ht="45.75" customHeight="1" x14ac:dyDescent="0.25">
      <c r="A1032" s="299" t="s">
        <v>245</v>
      </c>
      <c r="B1032" s="300" t="s">
        <v>208</v>
      </c>
      <c r="C1032" s="300" t="s">
        <v>1223</v>
      </c>
      <c r="D1032" s="300" t="s">
        <v>1171</v>
      </c>
      <c r="E1032" s="300" t="s">
        <v>1371</v>
      </c>
      <c r="F1032" s="300" t="s">
        <v>246</v>
      </c>
      <c r="G1032" s="301">
        <v>0</v>
      </c>
      <c r="H1032" s="301">
        <v>0</v>
      </c>
      <c r="I1032" s="301">
        <v>0</v>
      </c>
      <c r="J1032" s="302">
        <v>0</v>
      </c>
      <c r="K1032" s="302">
        <v>0</v>
      </c>
    </row>
    <row r="1033" spans="1:11" ht="45.75" customHeight="1" x14ac:dyDescent="0.25">
      <c r="A1033" s="299" t="s">
        <v>247</v>
      </c>
      <c r="B1033" s="300" t="s">
        <v>208</v>
      </c>
      <c r="C1033" s="300" t="s">
        <v>1223</v>
      </c>
      <c r="D1033" s="300" t="s">
        <v>1171</v>
      </c>
      <c r="E1033" s="300" t="s">
        <v>1371</v>
      </c>
      <c r="F1033" s="300" t="s">
        <v>248</v>
      </c>
      <c r="G1033" s="301">
        <v>0</v>
      </c>
      <c r="H1033" s="301">
        <v>0</v>
      </c>
      <c r="I1033" s="301">
        <v>0</v>
      </c>
      <c r="J1033" s="302">
        <v>0</v>
      </c>
      <c r="K1033" s="302">
        <v>0</v>
      </c>
    </row>
    <row r="1034" spans="1:11" ht="34.5" customHeight="1" x14ac:dyDescent="0.25">
      <c r="A1034" s="299" t="s">
        <v>886</v>
      </c>
      <c r="B1034" s="300" t="s">
        <v>208</v>
      </c>
      <c r="C1034" s="300" t="s">
        <v>1223</v>
      </c>
      <c r="D1034" s="300" t="s">
        <v>1171</v>
      </c>
      <c r="E1034" s="300" t="s">
        <v>887</v>
      </c>
      <c r="F1034" s="300"/>
      <c r="G1034" s="301">
        <v>93052077</v>
      </c>
      <c r="H1034" s="301">
        <v>400000</v>
      </c>
      <c r="I1034" s="301">
        <v>400000</v>
      </c>
      <c r="J1034" s="302">
        <v>0.4298668153318061</v>
      </c>
      <c r="K1034" s="302">
        <v>100</v>
      </c>
    </row>
    <row r="1035" spans="1:11" ht="45.75" customHeight="1" x14ac:dyDescent="0.25">
      <c r="A1035" s="299" t="s">
        <v>946</v>
      </c>
      <c r="B1035" s="300" t="s">
        <v>208</v>
      </c>
      <c r="C1035" s="300" t="s">
        <v>1223</v>
      </c>
      <c r="D1035" s="300" t="s">
        <v>1171</v>
      </c>
      <c r="E1035" s="300" t="s">
        <v>947</v>
      </c>
      <c r="F1035" s="300"/>
      <c r="G1035" s="301">
        <v>93052077</v>
      </c>
      <c r="H1035" s="301">
        <v>400000</v>
      </c>
      <c r="I1035" s="301">
        <v>400000</v>
      </c>
      <c r="J1035" s="302">
        <v>0.4298668153318061</v>
      </c>
      <c r="K1035" s="302">
        <v>100</v>
      </c>
    </row>
    <row r="1036" spans="1:11" ht="45.75" customHeight="1" x14ac:dyDescent="0.25">
      <c r="A1036" s="299" t="s">
        <v>948</v>
      </c>
      <c r="B1036" s="300" t="s">
        <v>208</v>
      </c>
      <c r="C1036" s="300" t="s">
        <v>1223</v>
      </c>
      <c r="D1036" s="300" t="s">
        <v>1171</v>
      </c>
      <c r="E1036" s="300" t="s">
        <v>949</v>
      </c>
      <c r="F1036" s="300"/>
      <c r="G1036" s="301">
        <v>93052077</v>
      </c>
      <c r="H1036" s="301">
        <v>400000</v>
      </c>
      <c r="I1036" s="301">
        <v>400000</v>
      </c>
      <c r="J1036" s="302">
        <v>0.4298668153318061</v>
      </c>
      <c r="K1036" s="302">
        <v>100</v>
      </c>
    </row>
    <row r="1037" spans="1:11" ht="57" customHeight="1" x14ac:dyDescent="0.25">
      <c r="A1037" s="299" t="s">
        <v>1698</v>
      </c>
      <c r="B1037" s="300" t="s">
        <v>208</v>
      </c>
      <c r="C1037" s="300" t="s">
        <v>1223</v>
      </c>
      <c r="D1037" s="300" t="s">
        <v>1171</v>
      </c>
      <c r="E1037" s="300" t="s">
        <v>1699</v>
      </c>
      <c r="F1037" s="300"/>
      <c r="G1037" s="301">
        <v>0</v>
      </c>
      <c r="H1037" s="301">
        <v>400000</v>
      </c>
      <c r="I1037" s="301">
        <v>400000</v>
      </c>
      <c r="J1037" s="302">
        <v>0</v>
      </c>
      <c r="K1037" s="302">
        <v>100</v>
      </c>
    </row>
    <row r="1038" spans="1:11" ht="45.75" customHeight="1" x14ac:dyDescent="0.25">
      <c r="A1038" s="299" t="s">
        <v>287</v>
      </c>
      <c r="B1038" s="300" t="s">
        <v>208</v>
      </c>
      <c r="C1038" s="300" t="s">
        <v>1223</v>
      </c>
      <c r="D1038" s="300" t="s">
        <v>1171</v>
      </c>
      <c r="E1038" s="300" t="s">
        <v>1699</v>
      </c>
      <c r="F1038" s="300" t="s">
        <v>288</v>
      </c>
      <c r="G1038" s="301">
        <v>0</v>
      </c>
      <c r="H1038" s="301">
        <v>400000</v>
      </c>
      <c r="I1038" s="301">
        <v>400000</v>
      </c>
      <c r="J1038" s="302">
        <v>0</v>
      </c>
      <c r="K1038" s="302">
        <v>100</v>
      </c>
    </row>
    <row r="1039" spans="1:11" ht="15" customHeight="1" x14ac:dyDescent="0.25">
      <c r="A1039" s="299" t="s">
        <v>289</v>
      </c>
      <c r="B1039" s="300" t="s">
        <v>208</v>
      </c>
      <c r="C1039" s="300" t="s">
        <v>1223</v>
      </c>
      <c r="D1039" s="300" t="s">
        <v>1171</v>
      </c>
      <c r="E1039" s="300" t="s">
        <v>1699</v>
      </c>
      <c r="F1039" s="300" t="s">
        <v>290</v>
      </c>
      <c r="G1039" s="301">
        <v>0</v>
      </c>
      <c r="H1039" s="301">
        <v>400000</v>
      </c>
      <c r="I1039" s="301">
        <v>400000</v>
      </c>
      <c r="J1039" s="302">
        <v>0</v>
      </c>
      <c r="K1039" s="302">
        <v>100</v>
      </c>
    </row>
    <row r="1040" spans="1:11" ht="57" customHeight="1" x14ac:dyDescent="0.25">
      <c r="A1040" s="299" t="s">
        <v>753</v>
      </c>
      <c r="B1040" s="300" t="s">
        <v>208</v>
      </c>
      <c r="C1040" s="300" t="s">
        <v>1223</v>
      </c>
      <c r="D1040" s="300" t="s">
        <v>1171</v>
      </c>
      <c r="E1040" s="300" t="s">
        <v>754</v>
      </c>
      <c r="F1040" s="300"/>
      <c r="G1040" s="301">
        <v>93052077</v>
      </c>
      <c r="H1040" s="301">
        <v>0</v>
      </c>
      <c r="I1040" s="301">
        <v>0</v>
      </c>
      <c r="J1040" s="302">
        <v>0</v>
      </c>
      <c r="K1040" s="302">
        <v>0</v>
      </c>
    </row>
    <row r="1041" spans="1:11" ht="45.75" customHeight="1" x14ac:dyDescent="0.25">
      <c r="A1041" s="299" t="s">
        <v>287</v>
      </c>
      <c r="B1041" s="300" t="s">
        <v>208</v>
      </c>
      <c r="C1041" s="300" t="s">
        <v>1223</v>
      </c>
      <c r="D1041" s="300" t="s">
        <v>1171</v>
      </c>
      <c r="E1041" s="300" t="s">
        <v>754</v>
      </c>
      <c r="F1041" s="300" t="s">
        <v>288</v>
      </c>
      <c r="G1041" s="301">
        <v>93052077</v>
      </c>
      <c r="H1041" s="301">
        <v>0</v>
      </c>
      <c r="I1041" s="301">
        <v>0</v>
      </c>
      <c r="J1041" s="302">
        <v>0</v>
      </c>
      <c r="K1041" s="302">
        <v>0</v>
      </c>
    </row>
    <row r="1042" spans="1:11" ht="15" customHeight="1" x14ac:dyDescent="0.25">
      <c r="A1042" s="299" t="s">
        <v>289</v>
      </c>
      <c r="B1042" s="300" t="s">
        <v>208</v>
      </c>
      <c r="C1042" s="300" t="s">
        <v>1223</v>
      </c>
      <c r="D1042" s="300" t="s">
        <v>1171</v>
      </c>
      <c r="E1042" s="300" t="s">
        <v>754</v>
      </c>
      <c r="F1042" s="300" t="s">
        <v>290</v>
      </c>
      <c r="G1042" s="301">
        <v>93052077</v>
      </c>
      <c r="H1042" s="301">
        <v>0</v>
      </c>
      <c r="I1042" s="301">
        <v>0</v>
      </c>
      <c r="J1042" s="302">
        <v>0</v>
      </c>
      <c r="K1042" s="302">
        <v>0</v>
      </c>
    </row>
    <row r="1043" spans="1:11" ht="15" customHeight="1" x14ac:dyDescent="0.25">
      <c r="A1043" s="299" t="s">
        <v>346</v>
      </c>
      <c r="B1043" s="300" t="s">
        <v>208</v>
      </c>
      <c r="C1043" s="300" t="s">
        <v>1223</v>
      </c>
      <c r="D1043" s="300" t="s">
        <v>1172</v>
      </c>
      <c r="E1043" s="300"/>
      <c r="F1043" s="300"/>
      <c r="G1043" s="301">
        <v>1282613767.03</v>
      </c>
      <c r="H1043" s="301">
        <v>1191821465.49</v>
      </c>
      <c r="I1043" s="301">
        <v>1167575251.4000001</v>
      </c>
      <c r="J1043" s="302">
        <v>91.030930854860443</v>
      </c>
      <c r="K1043" s="302">
        <v>97.965616932395875</v>
      </c>
    </row>
    <row r="1044" spans="1:11" ht="23.25" customHeight="1" x14ac:dyDescent="0.25">
      <c r="A1044" s="299" t="s">
        <v>843</v>
      </c>
      <c r="B1044" s="300" t="s">
        <v>208</v>
      </c>
      <c r="C1044" s="300" t="s">
        <v>1223</v>
      </c>
      <c r="D1044" s="300" t="s">
        <v>1172</v>
      </c>
      <c r="E1044" s="300" t="s">
        <v>372</v>
      </c>
      <c r="F1044" s="300"/>
      <c r="G1044" s="301">
        <v>506428087.02999997</v>
      </c>
      <c r="H1044" s="301">
        <v>536840115.49000001</v>
      </c>
      <c r="I1044" s="301">
        <v>512593901.39999998</v>
      </c>
      <c r="J1044" s="302">
        <v>101.21751034903299</v>
      </c>
      <c r="K1044" s="302">
        <v>95.483531615764335</v>
      </c>
    </row>
    <row r="1045" spans="1:11" ht="23.25" customHeight="1" x14ac:dyDescent="0.25">
      <c r="A1045" s="299" t="s">
        <v>347</v>
      </c>
      <c r="B1045" s="300" t="s">
        <v>208</v>
      </c>
      <c r="C1045" s="300" t="s">
        <v>1223</v>
      </c>
      <c r="D1045" s="300" t="s">
        <v>1172</v>
      </c>
      <c r="E1045" s="300" t="s">
        <v>377</v>
      </c>
      <c r="F1045" s="300"/>
      <c r="G1045" s="301">
        <v>506428087.02999997</v>
      </c>
      <c r="H1045" s="301">
        <v>536840115.49000001</v>
      </c>
      <c r="I1045" s="301">
        <v>512593901.39999998</v>
      </c>
      <c r="J1045" s="302">
        <v>101.21751034903299</v>
      </c>
      <c r="K1045" s="302">
        <v>95.483531615764335</v>
      </c>
    </row>
    <row r="1046" spans="1:11" ht="79.5" customHeight="1" x14ac:dyDescent="0.25">
      <c r="A1046" s="299" t="s">
        <v>1380</v>
      </c>
      <c r="B1046" s="300" t="s">
        <v>208</v>
      </c>
      <c r="C1046" s="300" t="s">
        <v>1223</v>
      </c>
      <c r="D1046" s="300" t="s">
        <v>1172</v>
      </c>
      <c r="E1046" s="300" t="s">
        <v>1713</v>
      </c>
      <c r="F1046" s="300"/>
      <c r="G1046" s="301">
        <v>506428087.02999997</v>
      </c>
      <c r="H1046" s="301">
        <v>536840115.49000001</v>
      </c>
      <c r="I1046" s="301">
        <v>512593901.39999998</v>
      </c>
      <c r="J1046" s="302">
        <v>101.21751034903299</v>
      </c>
      <c r="K1046" s="302">
        <v>95.483531615764335</v>
      </c>
    </row>
    <row r="1047" spans="1:11" ht="79.5" customHeight="1" x14ac:dyDescent="0.25">
      <c r="A1047" s="299" t="s">
        <v>1382</v>
      </c>
      <c r="B1047" s="300" t="s">
        <v>208</v>
      </c>
      <c r="C1047" s="300" t="s">
        <v>1223</v>
      </c>
      <c r="D1047" s="300" t="s">
        <v>1172</v>
      </c>
      <c r="E1047" s="300" t="s">
        <v>1714</v>
      </c>
      <c r="F1047" s="300"/>
      <c r="G1047" s="301">
        <v>0</v>
      </c>
      <c r="H1047" s="301">
        <v>2539051.54</v>
      </c>
      <c r="I1047" s="301">
        <v>2539051.54</v>
      </c>
      <c r="J1047" s="302">
        <v>0</v>
      </c>
      <c r="K1047" s="302">
        <v>100</v>
      </c>
    </row>
    <row r="1048" spans="1:11" ht="45.75" customHeight="1" x14ac:dyDescent="0.25">
      <c r="A1048" s="299" t="s">
        <v>245</v>
      </c>
      <c r="B1048" s="300" t="s">
        <v>208</v>
      </c>
      <c r="C1048" s="300" t="s">
        <v>1223</v>
      </c>
      <c r="D1048" s="300" t="s">
        <v>1172</v>
      </c>
      <c r="E1048" s="300" t="s">
        <v>1714</v>
      </c>
      <c r="F1048" s="300" t="s">
        <v>246</v>
      </c>
      <c r="G1048" s="301">
        <v>0</v>
      </c>
      <c r="H1048" s="301">
        <v>2539051.54</v>
      </c>
      <c r="I1048" s="301">
        <v>2539051.54</v>
      </c>
      <c r="J1048" s="302">
        <v>0</v>
      </c>
      <c r="K1048" s="302">
        <v>100</v>
      </c>
    </row>
    <row r="1049" spans="1:11" ht="45.75" customHeight="1" x14ac:dyDescent="0.25">
      <c r="A1049" s="299" t="s">
        <v>247</v>
      </c>
      <c r="B1049" s="300" t="s">
        <v>208</v>
      </c>
      <c r="C1049" s="300" t="s">
        <v>1223</v>
      </c>
      <c r="D1049" s="300" t="s">
        <v>1172</v>
      </c>
      <c r="E1049" s="300" t="s">
        <v>1714</v>
      </c>
      <c r="F1049" s="300" t="s">
        <v>248</v>
      </c>
      <c r="G1049" s="301">
        <v>0</v>
      </c>
      <c r="H1049" s="301">
        <v>2539051.54</v>
      </c>
      <c r="I1049" s="301">
        <v>2539051.54</v>
      </c>
      <c r="J1049" s="302">
        <v>0</v>
      </c>
      <c r="K1049" s="302">
        <v>100</v>
      </c>
    </row>
    <row r="1050" spans="1:11" ht="79.5" customHeight="1" x14ac:dyDescent="0.25">
      <c r="A1050" s="299" t="s">
        <v>1715</v>
      </c>
      <c r="B1050" s="300" t="s">
        <v>208</v>
      </c>
      <c r="C1050" s="300" t="s">
        <v>1223</v>
      </c>
      <c r="D1050" s="300" t="s">
        <v>1172</v>
      </c>
      <c r="E1050" s="300" t="s">
        <v>1716</v>
      </c>
      <c r="F1050" s="300"/>
      <c r="G1050" s="301">
        <v>0</v>
      </c>
      <c r="H1050" s="301">
        <v>3697.24</v>
      </c>
      <c r="I1050" s="301">
        <v>3697.24</v>
      </c>
      <c r="J1050" s="302">
        <v>0</v>
      </c>
      <c r="K1050" s="302">
        <v>100</v>
      </c>
    </row>
    <row r="1051" spans="1:11" ht="45.75" customHeight="1" x14ac:dyDescent="0.25">
      <c r="A1051" s="299" t="s">
        <v>245</v>
      </c>
      <c r="B1051" s="300" t="s">
        <v>208</v>
      </c>
      <c r="C1051" s="300" t="s">
        <v>1223</v>
      </c>
      <c r="D1051" s="300" t="s">
        <v>1172</v>
      </c>
      <c r="E1051" s="300" t="s">
        <v>1716</v>
      </c>
      <c r="F1051" s="300" t="s">
        <v>246</v>
      </c>
      <c r="G1051" s="301">
        <v>0</v>
      </c>
      <c r="H1051" s="301">
        <v>3697.24</v>
      </c>
      <c r="I1051" s="301">
        <v>3697.24</v>
      </c>
      <c r="J1051" s="302">
        <v>0</v>
      </c>
      <c r="K1051" s="302">
        <v>100</v>
      </c>
    </row>
    <row r="1052" spans="1:11" ht="45.75" customHeight="1" x14ac:dyDescent="0.25">
      <c r="A1052" s="299" t="s">
        <v>247</v>
      </c>
      <c r="B1052" s="300" t="s">
        <v>208</v>
      </c>
      <c r="C1052" s="300" t="s">
        <v>1223</v>
      </c>
      <c r="D1052" s="300" t="s">
        <v>1172</v>
      </c>
      <c r="E1052" s="300" t="s">
        <v>1716</v>
      </c>
      <c r="F1052" s="300" t="s">
        <v>248</v>
      </c>
      <c r="G1052" s="301">
        <v>0</v>
      </c>
      <c r="H1052" s="301">
        <v>3697.24</v>
      </c>
      <c r="I1052" s="301">
        <v>3697.24</v>
      </c>
      <c r="J1052" s="302">
        <v>0</v>
      </c>
      <c r="K1052" s="302">
        <v>100</v>
      </c>
    </row>
    <row r="1053" spans="1:11" ht="102" customHeight="1" x14ac:dyDescent="0.25">
      <c r="A1053" s="299" t="s">
        <v>1717</v>
      </c>
      <c r="B1053" s="300" t="s">
        <v>208</v>
      </c>
      <c r="C1053" s="300" t="s">
        <v>1223</v>
      </c>
      <c r="D1053" s="300" t="s">
        <v>1172</v>
      </c>
      <c r="E1053" s="300" t="s">
        <v>1718</v>
      </c>
      <c r="F1053" s="300"/>
      <c r="G1053" s="301">
        <v>206338764.80000001</v>
      </c>
      <c r="H1053" s="301">
        <v>235535357.15000001</v>
      </c>
      <c r="I1053" s="301">
        <v>235535349</v>
      </c>
      <c r="J1053" s="302">
        <v>114.14982988208718</v>
      </c>
      <c r="K1053" s="302">
        <v>99.999996539797635</v>
      </c>
    </row>
    <row r="1054" spans="1:11" ht="45.75" customHeight="1" x14ac:dyDescent="0.25">
      <c r="A1054" s="299" t="s">
        <v>245</v>
      </c>
      <c r="B1054" s="300" t="s">
        <v>208</v>
      </c>
      <c r="C1054" s="300" t="s">
        <v>1223</v>
      </c>
      <c r="D1054" s="300" t="s">
        <v>1172</v>
      </c>
      <c r="E1054" s="300" t="s">
        <v>1718</v>
      </c>
      <c r="F1054" s="300" t="s">
        <v>246</v>
      </c>
      <c r="G1054" s="301">
        <v>206338764.80000001</v>
      </c>
      <c r="H1054" s="301">
        <v>235535357.15000001</v>
      </c>
      <c r="I1054" s="301">
        <v>235535349</v>
      </c>
      <c r="J1054" s="302">
        <v>114.14982988208718</v>
      </c>
      <c r="K1054" s="302">
        <v>99.999996539797635</v>
      </c>
    </row>
    <row r="1055" spans="1:11" ht="45.75" customHeight="1" x14ac:dyDescent="0.25">
      <c r="A1055" s="299" t="s">
        <v>247</v>
      </c>
      <c r="B1055" s="300" t="s">
        <v>208</v>
      </c>
      <c r="C1055" s="300" t="s">
        <v>1223</v>
      </c>
      <c r="D1055" s="300" t="s">
        <v>1172</v>
      </c>
      <c r="E1055" s="300" t="s">
        <v>1718</v>
      </c>
      <c r="F1055" s="300" t="s">
        <v>248</v>
      </c>
      <c r="G1055" s="301">
        <v>206338764.80000001</v>
      </c>
      <c r="H1055" s="301">
        <v>235535357.15000001</v>
      </c>
      <c r="I1055" s="301">
        <v>235535349</v>
      </c>
      <c r="J1055" s="302">
        <v>114.14982988208718</v>
      </c>
      <c r="K1055" s="302">
        <v>99.999996539797635</v>
      </c>
    </row>
    <row r="1056" spans="1:11" ht="90.75" customHeight="1" x14ac:dyDescent="0.25">
      <c r="A1056" s="299" t="s">
        <v>1719</v>
      </c>
      <c r="B1056" s="300" t="s">
        <v>208</v>
      </c>
      <c r="C1056" s="300" t="s">
        <v>1223</v>
      </c>
      <c r="D1056" s="300" t="s">
        <v>1172</v>
      </c>
      <c r="E1056" s="300" t="s">
        <v>1720</v>
      </c>
      <c r="F1056" s="300"/>
      <c r="G1056" s="301">
        <v>45500410</v>
      </c>
      <c r="H1056" s="301">
        <v>43108076.710000001</v>
      </c>
      <c r="I1056" s="301">
        <v>43104379.420000002</v>
      </c>
      <c r="J1056" s="302">
        <v>94.734046176726764</v>
      </c>
      <c r="K1056" s="302">
        <v>99.991423208173089</v>
      </c>
    </row>
    <row r="1057" spans="1:11" ht="45.75" customHeight="1" x14ac:dyDescent="0.25">
      <c r="A1057" s="299" t="s">
        <v>245</v>
      </c>
      <c r="B1057" s="300" t="s">
        <v>208</v>
      </c>
      <c r="C1057" s="300" t="s">
        <v>1223</v>
      </c>
      <c r="D1057" s="300" t="s">
        <v>1172</v>
      </c>
      <c r="E1057" s="300" t="s">
        <v>1720</v>
      </c>
      <c r="F1057" s="300" t="s">
        <v>246</v>
      </c>
      <c r="G1057" s="301">
        <v>45500410</v>
      </c>
      <c r="H1057" s="301">
        <v>43108076.710000001</v>
      </c>
      <c r="I1057" s="301">
        <v>43104379.420000002</v>
      </c>
      <c r="J1057" s="302">
        <v>94.734046176726764</v>
      </c>
      <c r="K1057" s="302">
        <v>99.991423208173089</v>
      </c>
    </row>
    <row r="1058" spans="1:11" ht="45.75" customHeight="1" x14ac:dyDescent="0.25">
      <c r="A1058" s="299" t="s">
        <v>247</v>
      </c>
      <c r="B1058" s="300" t="s">
        <v>208</v>
      </c>
      <c r="C1058" s="300" t="s">
        <v>1223</v>
      </c>
      <c r="D1058" s="300" t="s">
        <v>1172</v>
      </c>
      <c r="E1058" s="300" t="s">
        <v>1720</v>
      </c>
      <c r="F1058" s="300" t="s">
        <v>248</v>
      </c>
      <c r="G1058" s="301">
        <v>45500410</v>
      </c>
      <c r="H1058" s="301">
        <v>43108076.710000001</v>
      </c>
      <c r="I1058" s="301">
        <v>43104379.420000002</v>
      </c>
      <c r="J1058" s="302">
        <v>94.734046176726764</v>
      </c>
      <c r="K1058" s="302">
        <v>99.991423208173089</v>
      </c>
    </row>
    <row r="1059" spans="1:11" ht="57" customHeight="1" x14ac:dyDescent="0.25">
      <c r="A1059" s="299" t="s">
        <v>1721</v>
      </c>
      <c r="B1059" s="300" t="s">
        <v>208</v>
      </c>
      <c r="C1059" s="300" t="s">
        <v>1223</v>
      </c>
      <c r="D1059" s="300" t="s">
        <v>1172</v>
      </c>
      <c r="E1059" s="300" t="s">
        <v>1722</v>
      </c>
      <c r="F1059" s="300"/>
      <c r="G1059" s="301">
        <v>0</v>
      </c>
      <c r="H1059" s="301">
        <v>14854272</v>
      </c>
      <c r="I1059" s="301">
        <v>14278689.460000001</v>
      </c>
      <c r="J1059" s="302">
        <v>0</v>
      </c>
      <c r="K1059" s="302">
        <v>96.125138007436519</v>
      </c>
    </row>
    <row r="1060" spans="1:11" ht="45.75" customHeight="1" x14ac:dyDescent="0.25">
      <c r="A1060" s="299" t="s">
        <v>245</v>
      </c>
      <c r="B1060" s="300" t="s">
        <v>208</v>
      </c>
      <c r="C1060" s="300" t="s">
        <v>1223</v>
      </c>
      <c r="D1060" s="300" t="s">
        <v>1172</v>
      </c>
      <c r="E1060" s="300" t="s">
        <v>1722</v>
      </c>
      <c r="F1060" s="300" t="s">
        <v>246</v>
      </c>
      <c r="G1060" s="301">
        <v>0</v>
      </c>
      <c r="H1060" s="301">
        <v>14854272</v>
      </c>
      <c r="I1060" s="301">
        <v>14278689.460000001</v>
      </c>
      <c r="J1060" s="302">
        <v>0</v>
      </c>
      <c r="K1060" s="302">
        <v>96.125138007436519</v>
      </c>
    </row>
    <row r="1061" spans="1:11" ht="45.75" customHeight="1" x14ac:dyDescent="0.25">
      <c r="A1061" s="299" t="s">
        <v>247</v>
      </c>
      <c r="B1061" s="300" t="s">
        <v>208</v>
      </c>
      <c r="C1061" s="300" t="s">
        <v>1223</v>
      </c>
      <c r="D1061" s="300" t="s">
        <v>1172</v>
      </c>
      <c r="E1061" s="300" t="s">
        <v>1722</v>
      </c>
      <c r="F1061" s="300" t="s">
        <v>248</v>
      </c>
      <c r="G1061" s="301">
        <v>0</v>
      </c>
      <c r="H1061" s="301">
        <v>14854272</v>
      </c>
      <c r="I1061" s="301">
        <v>14278689.460000001</v>
      </c>
      <c r="J1061" s="302">
        <v>0</v>
      </c>
      <c r="K1061" s="302">
        <v>96.125138007436519</v>
      </c>
    </row>
    <row r="1062" spans="1:11" ht="68.25" customHeight="1" x14ac:dyDescent="0.25">
      <c r="A1062" s="299" t="s">
        <v>1723</v>
      </c>
      <c r="B1062" s="300" t="s">
        <v>208</v>
      </c>
      <c r="C1062" s="300" t="s">
        <v>1223</v>
      </c>
      <c r="D1062" s="300" t="s">
        <v>1172</v>
      </c>
      <c r="E1062" s="300" t="s">
        <v>1724</v>
      </c>
      <c r="F1062" s="300"/>
      <c r="G1062" s="301">
        <v>24915260</v>
      </c>
      <c r="H1062" s="301">
        <v>26987748</v>
      </c>
      <c r="I1062" s="301">
        <v>17768166.309999999</v>
      </c>
      <c r="J1062" s="302">
        <v>71.314392504834373</v>
      </c>
      <c r="K1062" s="302">
        <v>65.837899145938366</v>
      </c>
    </row>
    <row r="1063" spans="1:11" ht="45.75" customHeight="1" x14ac:dyDescent="0.25">
      <c r="A1063" s="299" t="s">
        <v>245</v>
      </c>
      <c r="B1063" s="300" t="s">
        <v>208</v>
      </c>
      <c r="C1063" s="300" t="s">
        <v>1223</v>
      </c>
      <c r="D1063" s="300" t="s">
        <v>1172</v>
      </c>
      <c r="E1063" s="300" t="s">
        <v>1724</v>
      </c>
      <c r="F1063" s="300" t="s">
        <v>246</v>
      </c>
      <c r="G1063" s="301">
        <v>24915260</v>
      </c>
      <c r="H1063" s="301">
        <v>26987748</v>
      </c>
      <c r="I1063" s="301">
        <v>17768166.309999999</v>
      </c>
      <c r="J1063" s="302">
        <v>71.314392504834373</v>
      </c>
      <c r="K1063" s="302">
        <v>65.837899145938366</v>
      </c>
    </row>
    <row r="1064" spans="1:11" ht="45.75" customHeight="1" x14ac:dyDescent="0.25">
      <c r="A1064" s="299" t="s">
        <v>247</v>
      </c>
      <c r="B1064" s="300" t="s">
        <v>208</v>
      </c>
      <c r="C1064" s="300" t="s">
        <v>1223</v>
      </c>
      <c r="D1064" s="300" t="s">
        <v>1172</v>
      </c>
      <c r="E1064" s="300" t="s">
        <v>1724</v>
      </c>
      <c r="F1064" s="300" t="s">
        <v>248</v>
      </c>
      <c r="G1064" s="301">
        <v>24915260</v>
      </c>
      <c r="H1064" s="301">
        <v>26987748</v>
      </c>
      <c r="I1064" s="301">
        <v>17768166.309999999</v>
      </c>
      <c r="J1064" s="302">
        <v>71.314392504834373</v>
      </c>
      <c r="K1064" s="302">
        <v>65.837899145938366</v>
      </c>
    </row>
    <row r="1065" spans="1:11" ht="68.25" customHeight="1" x14ac:dyDescent="0.25">
      <c r="A1065" s="299" t="s">
        <v>1386</v>
      </c>
      <c r="B1065" s="300" t="s">
        <v>208</v>
      </c>
      <c r="C1065" s="300" t="s">
        <v>1223</v>
      </c>
      <c r="D1065" s="300" t="s">
        <v>1172</v>
      </c>
      <c r="E1065" s="300" t="s">
        <v>1725</v>
      </c>
      <c r="F1065" s="300"/>
      <c r="G1065" s="301">
        <v>194776022.22999999</v>
      </c>
      <c r="H1065" s="301">
        <v>178914292.84999999</v>
      </c>
      <c r="I1065" s="301">
        <v>164466948.43000001</v>
      </c>
      <c r="J1065" s="302">
        <v>84.439011818297786</v>
      </c>
      <c r="K1065" s="302">
        <v>91.924991463866718</v>
      </c>
    </row>
    <row r="1066" spans="1:11" ht="45.75" customHeight="1" x14ac:dyDescent="0.25">
      <c r="A1066" s="299" t="s">
        <v>245</v>
      </c>
      <c r="B1066" s="300" t="s">
        <v>208</v>
      </c>
      <c r="C1066" s="300" t="s">
        <v>1223</v>
      </c>
      <c r="D1066" s="300" t="s">
        <v>1172</v>
      </c>
      <c r="E1066" s="300" t="s">
        <v>1725</v>
      </c>
      <c r="F1066" s="300" t="s">
        <v>246</v>
      </c>
      <c r="G1066" s="301">
        <v>194776022.22999999</v>
      </c>
      <c r="H1066" s="301">
        <v>178914292.84999999</v>
      </c>
      <c r="I1066" s="301">
        <v>164466948.43000001</v>
      </c>
      <c r="J1066" s="302">
        <v>84.439011818297786</v>
      </c>
      <c r="K1066" s="302">
        <v>91.924991463866718</v>
      </c>
    </row>
    <row r="1067" spans="1:11" ht="45.75" customHeight="1" x14ac:dyDescent="0.25">
      <c r="A1067" s="299" t="s">
        <v>247</v>
      </c>
      <c r="B1067" s="300" t="s">
        <v>208</v>
      </c>
      <c r="C1067" s="300" t="s">
        <v>1223</v>
      </c>
      <c r="D1067" s="300" t="s">
        <v>1172</v>
      </c>
      <c r="E1067" s="300" t="s">
        <v>1725</v>
      </c>
      <c r="F1067" s="300" t="s">
        <v>248</v>
      </c>
      <c r="G1067" s="301">
        <v>194776022.22999999</v>
      </c>
      <c r="H1067" s="301">
        <v>178914292.84999999</v>
      </c>
      <c r="I1067" s="301">
        <v>164466948.43000001</v>
      </c>
      <c r="J1067" s="302">
        <v>84.439011818297786</v>
      </c>
      <c r="K1067" s="302">
        <v>91.924991463866718</v>
      </c>
    </row>
    <row r="1068" spans="1:11" ht="79.5" customHeight="1" x14ac:dyDescent="0.25">
      <c r="A1068" s="299" t="s">
        <v>1726</v>
      </c>
      <c r="B1068" s="300" t="s">
        <v>208</v>
      </c>
      <c r="C1068" s="300" t="s">
        <v>1223</v>
      </c>
      <c r="D1068" s="300" t="s">
        <v>1172</v>
      </c>
      <c r="E1068" s="300" t="s">
        <v>1727</v>
      </c>
      <c r="F1068" s="300"/>
      <c r="G1068" s="301">
        <v>34897630</v>
      </c>
      <c r="H1068" s="301">
        <v>34897620</v>
      </c>
      <c r="I1068" s="301">
        <v>34897620</v>
      </c>
      <c r="J1068" s="302">
        <v>99.999971344758947</v>
      </c>
      <c r="K1068" s="302">
        <v>100</v>
      </c>
    </row>
    <row r="1069" spans="1:11" ht="45.75" customHeight="1" x14ac:dyDescent="0.25">
      <c r="A1069" s="299" t="s">
        <v>245</v>
      </c>
      <c r="B1069" s="300" t="s">
        <v>208</v>
      </c>
      <c r="C1069" s="300" t="s">
        <v>1223</v>
      </c>
      <c r="D1069" s="300" t="s">
        <v>1172</v>
      </c>
      <c r="E1069" s="300" t="s">
        <v>1727</v>
      </c>
      <c r="F1069" s="300" t="s">
        <v>246</v>
      </c>
      <c r="G1069" s="301">
        <v>34897630</v>
      </c>
      <c r="H1069" s="301">
        <v>34897620</v>
      </c>
      <c r="I1069" s="301">
        <v>34897620</v>
      </c>
      <c r="J1069" s="302">
        <v>99.999971344758947</v>
      </c>
      <c r="K1069" s="302">
        <v>100</v>
      </c>
    </row>
    <row r="1070" spans="1:11" ht="45.75" customHeight="1" x14ac:dyDescent="0.25">
      <c r="A1070" s="299" t="s">
        <v>247</v>
      </c>
      <c r="B1070" s="300" t="s">
        <v>208</v>
      </c>
      <c r="C1070" s="300" t="s">
        <v>1223</v>
      </c>
      <c r="D1070" s="300" t="s">
        <v>1172</v>
      </c>
      <c r="E1070" s="300" t="s">
        <v>1727</v>
      </c>
      <c r="F1070" s="300" t="s">
        <v>248</v>
      </c>
      <c r="G1070" s="301">
        <v>34897630</v>
      </c>
      <c r="H1070" s="301">
        <v>34897620</v>
      </c>
      <c r="I1070" s="301">
        <v>34897620</v>
      </c>
      <c r="J1070" s="302">
        <v>99.999971344758947</v>
      </c>
      <c r="K1070" s="302">
        <v>100</v>
      </c>
    </row>
    <row r="1071" spans="1:11" ht="57" customHeight="1" x14ac:dyDescent="0.25">
      <c r="A1071" s="299" t="s">
        <v>356</v>
      </c>
      <c r="B1071" s="300" t="s">
        <v>208</v>
      </c>
      <c r="C1071" s="300" t="s">
        <v>1223</v>
      </c>
      <c r="D1071" s="300" t="s">
        <v>1172</v>
      </c>
      <c r="E1071" s="300" t="s">
        <v>373</v>
      </c>
      <c r="F1071" s="300"/>
      <c r="G1071" s="301">
        <v>0</v>
      </c>
      <c r="H1071" s="301">
        <v>0</v>
      </c>
      <c r="I1071" s="301">
        <v>0</v>
      </c>
      <c r="J1071" s="302">
        <v>0</v>
      </c>
      <c r="K1071" s="302">
        <v>0</v>
      </c>
    </row>
    <row r="1072" spans="1:11" ht="90.75" customHeight="1" x14ac:dyDescent="0.25">
      <c r="A1072" s="299" t="s">
        <v>1697</v>
      </c>
      <c r="B1072" s="300" t="s">
        <v>208</v>
      </c>
      <c r="C1072" s="300" t="s">
        <v>1223</v>
      </c>
      <c r="D1072" s="300" t="s">
        <v>1172</v>
      </c>
      <c r="E1072" s="300" t="s">
        <v>374</v>
      </c>
      <c r="F1072" s="300"/>
      <c r="G1072" s="301">
        <v>0</v>
      </c>
      <c r="H1072" s="301">
        <v>0</v>
      </c>
      <c r="I1072" s="301">
        <v>0</v>
      </c>
      <c r="J1072" s="302">
        <v>0</v>
      </c>
      <c r="K1072" s="302">
        <v>0</v>
      </c>
    </row>
    <row r="1073" spans="1:11" ht="57" customHeight="1" x14ac:dyDescent="0.25">
      <c r="A1073" s="299" t="s">
        <v>763</v>
      </c>
      <c r="B1073" s="300" t="s">
        <v>208</v>
      </c>
      <c r="C1073" s="300" t="s">
        <v>1223</v>
      </c>
      <c r="D1073" s="300" t="s">
        <v>1172</v>
      </c>
      <c r="E1073" s="300" t="s">
        <v>1224</v>
      </c>
      <c r="F1073" s="300"/>
      <c r="G1073" s="301">
        <v>0</v>
      </c>
      <c r="H1073" s="301">
        <v>0</v>
      </c>
      <c r="I1073" s="301">
        <v>0</v>
      </c>
      <c r="J1073" s="302">
        <v>0</v>
      </c>
      <c r="K1073" s="302">
        <v>0</v>
      </c>
    </row>
    <row r="1074" spans="1:11" ht="45.75" customHeight="1" x14ac:dyDescent="0.25">
      <c r="A1074" s="299" t="s">
        <v>245</v>
      </c>
      <c r="B1074" s="300" t="s">
        <v>208</v>
      </c>
      <c r="C1074" s="300" t="s">
        <v>1223</v>
      </c>
      <c r="D1074" s="300" t="s">
        <v>1172</v>
      </c>
      <c r="E1074" s="300" t="s">
        <v>1224</v>
      </c>
      <c r="F1074" s="300" t="s">
        <v>246</v>
      </c>
      <c r="G1074" s="301">
        <v>0</v>
      </c>
      <c r="H1074" s="301">
        <v>0</v>
      </c>
      <c r="I1074" s="301">
        <v>0</v>
      </c>
      <c r="J1074" s="302">
        <v>0</v>
      </c>
      <c r="K1074" s="302">
        <v>0</v>
      </c>
    </row>
    <row r="1075" spans="1:11" ht="45.75" customHeight="1" x14ac:dyDescent="0.25">
      <c r="A1075" s="299" t="s">
        <v>247</v>
      </c>
      <c r="B1075" s="300" t="s">
        <v>208</v>
      </c>
      <c r="C1075" s="300" t="s">
        <v>1223</v>
      </c>
      <c r="D1075" s="300" t="s">
        <v>1172</v>
      </c>
      <c r="E1075" s="300" t="s">
        <v>1224</v>
      </c>
      <c r="F1075" s="300" t="s">
        <v>248</v>
      </c>
      <c r="G1075" s="301">
        <v>0</v>
      </c>
      <c r="H1075" s="301">
        <v>0</v>
      </c>
      <c r="I1075" s="301">
        <v>0</v>
      </c>
      <c r="J1075" s="302">
        <v>0</v>
      </c>
      <c r="K1075" s="302">
        <v>0</v>
      </c>
    </row>
    <row r="1076" spans="1:11" ht="79.5" customHeight="1" x14ac:dyDescent="0.25">
      <c r="A1076" s="299" t="s">
        <v>1380</v>
      </c>
      <c r="B1076" s="300" t="s">
        <v>208</v>
      </c>
      <c r="C1076" s="300" t="s">
        <v>1223</v>
      </c>
      <c r="D1076" s="300" t="s">
        <v>1172</v>
      </c>
      <c r="E1076" s="300" t="s">
        <v>1381</v>
      </c>
      <c r="F1076" s="300"/>
      <c r="G1076" s="301">
        <v>0</v>
      </c>
      <c r="H1076" s="301">
        <v>0</v>
      </c>
      <c r="I1076" s="301">
        <v>0</v>
      </c>
      <c r="J1076" s="302">
        <v>0</v>
      </c>
      <c r="K1076" s="302">
        <v>0</v>
      </c>
    </row>
    <row r="1077" spans="1:11" ht="79.5" customHeight="1" x14ac:dyDescent="0.25">
      <c r="A1077" s="299" t="s">
        <v>1382</v>
      </c>
      <c r="B1077" s="300" t="s">
        <v>208</v>
      </c>
      <c r="C1077" s="300" t="s">
        <v>1223</v>
      </c>
      <c r="D1077" s="300" t="s">
        <v>1172</v>
      </c>
      <c r="E1077" s="300" t="s">
        <v>1383</v>
      </c>
      <c r="F1077" s="300"/>
      <c r="G1077" s="301">
        <v>0</v>
      </c>
      <c r="H1077" s="301">
        <v>0</v>
      </c>
      <c r="I1077" s="301">
        <v>0</v>
      </c>
      <c r="J1077" s="302">
        <v>0</v>
      </c>
      <c r="K1077" s="302">
        <v>0</v>
      </c>
    </row>
    <row r="1078" spans="1:11" ht="45.75" customHeight="1" x14ac:dyDescent="0.25">
      <c r="A1078" s="299" t="s">
        <v>245</v>
      </c>
      <c r="B1078" s="300" t="s">
        <v>208</v>
      </c>
      <c r="C1078" s="300" t="s">
        <v>1223</v>
      </c>
      <c r="D1078" s="300" t="s">
        <v>1172</v>
      </c>
      <c r="E1078" s="300" t="s">
        <v>1383</v>
      </c>
      <c r="F1078" s="300" t="s">
        <v>246</v>
      </c>
      <c r="G1078" s="301">
        <v>0</v>
      </c>
      <c r="H1078" s="301">
        <v>0</v>
      </c>
      <c r="I1078" s="301">
        <v>0</v>
      </c>
      <c r="J1078" s="302">
        <v>0</v>
      </c>
      <c r="K1078" s="302">
        <v>0</v>
      </c>
    </row>
    <row r="1079" spans="1:11" ht="45.75" customHeight="1" x14ac:dyDescent="0.25">
      <c r="A1079" s="299" t="s">
        <v>247</v>
      </c>
      <c r="B1079" s="300" t="s">
        <v>208</v>
      </c>
      <c r="C1079" s="300" t="s">
        <v>1223</v>
      </c>
      <c r="D1079" s="300" t="s">
        <v>1172</v>
      </c>
      <c r="E1079" s="300" t="s">
        <v>1383</v>
      </c>
      <c r="F1079" s="300" t="s">
        <v>248</v>
      </c>
      <c r="G1079" s="301">
        <v>0</v>
      </c>
      <c r="H1079" s="301">
        <v>0</v>
      </c>
      <c r="I1079" s="301">
        <v>0</v>
      </c>
      <c r="J1079" s="302">
        <v>0</v>
      </c>
      <c r="K1079" s="302">
        <v>0</v>
      </c>
    </row>
    <row r="1080" spans="1:11" ht="34.5" customHeight="1" x14ac:dyDescent="0.25">
      <c r="A1080" s="299" t="s">
        <v>1384</v>
      </c>
      <c r="B1080" s="300" t="s">
        <v>208</v>
      </c>
      <c r="C1080" s="300" t="s">
        <v>1223</v>
      </c>
      <c r="D1080" s="300" t="s">
        <v>1172</v>
      </c>
      <c r="E1080" s="300" t="s">
        <v>1385</v>
      </c>
      <c r="F1080" s="300"/>
      <c r="G1080" s="301">
        <v>0</v>
      </c>
      <c r="H1080" s="301">
        <v>0</v>
      </c>
      <c r="I1080" s="301">
        <v>0</v>
      </c>
      <c r="J1080" s="302">
        <v>0</v>
      </c>
      <c r="K1080" s="302">
        <v>0</v>
      </c>
    </row>
    <row r="1081" spans="1:11" ht="45.75" customHeight="1" x14ac:dyDescent="0.25">
      <c r="A1081" s="299" t="s">
        <v>245</v>
      </c>
      <c r="B1081" s="300" t="s">
        <v>208</v>
      </c>
      <c r="C1081" s="300" t="s">
        <v>1223</v>
      </c>
      <c r="D1081" s="300" t="s">
        <v>1172</v>
      </c>
      <c r="E1081" s="300" t="s">
        <v>1385</v>
      </c>
      <c r="F1081" s="300" t="s">
        <v>246</v>
      </c>
      <c r="G1081" s="301">
        <v>0</v>
      </c>
      <c r="H1081" s="301">
        <v>0</v>
      </c>
      <c r="I1081" s="301">
        <v>0</v>
      </c>
      <c r="J1081" s="302">
        <v>0</v>
      </c>
      <c r="K1081" s="302">
        <v>0</v>
      </c>
    </row>
    <row r="1082" spans="1:11" ht="45.75" customHeight="1" x14ac:dyDescent="0.25">
      <c r="A1082" s="299" t="s">
        <v>247</v>
      </c>
      <c r="B1082" s="300" t="s">
        <v>208</v>
      </c>
      <c r="C1082" s="300" t="s">
        <v>1223</v>
      </c>
      <c r="D1082" s="300" t="s">
        <v>1172</v>
      </c>
      <c r="E1082" s="300" t="s">
        <v>1385</v>
      </c>
      <c r="F1082" s="300" t="s">
        <v>248</v>
      </c>
      <c r="G1082" s="301">
        <v>0</v>
      </c>
      <c r="H1082" s="301">
        <v>0</v>
      </c>
      <c r="I1082" s="301">
        <v>0</v>
      </c>
      <c r="J1082" s="302">
        <v>0</v>
      </c>
      <c r="K1082" s="302">
        <v>0</v>
      </c>
    </row>
    <row r="1083" spans="1:11" ht="68.25" customHeight="1" x14ac:dyDescent="0.25">
      <c r="A1083" s="299" t="s">
        <v>1386</v>
      </c>
      <c r="B1083" s="300" t="s">
        <v>208</v>
      </c>
      <c r="C1083" s="300" t="s">
        <v>1223</v>
      </c>
      <c r="D1083" s="300" t="s">
        <v>1172</v>
      </c>
      <c r="E1083" s="300" t="s">
        <v>1387</v>
      </c>
      <c r="F1083" s="300"/>
      <c r="G1083" s="301">
        <v>0</v>
      </c>
      <c r="H1083" s="301">
        <v>0</v>
      </c>
      <c r="I1083" s="301">
        <v>0</v>
      </c>
      <c r="J1083" s="302">
        <v>0</v>
      </c>
      <c r="K1083" s="302">
        <v>0</v>
      </c>
    </row>
    <row r="1084" spans="1:11" ht="45.75" customHeight="1" x14ac:dyDescent="0.25">
      <c r="A1084" s="299" t="s">
        <v>245</v>
      </c>
      <c r="B1084" s="300" t="s">
        <v>208</v>
      </c>
      <c r="C1084" s="300" t="s">
        <v>1223</v>
      </c>
      <c r="D1084" s="300" t="s">
        <v>1172</v>
      </c>
      <c r="E1084" s="300" t="s">
        <v>1387</v>
      </c>
      <c r="F1084" s="300" t="s">
        <v>246</v>
      </c>
      <c r="G1084" s="301">
        <v>0</v>
      </c>
      <c r="H1084" s="301">
        <v>0</v>
      </c>
      <c r="I1084" s="301">
        <v>0</v>
      </c>
      <c r="J1084" s="302">
        <v>0</v>
      </c>
      <c r="K1084" s="302">
        <v>0</v>
      </c>
    </row>
    <row r="1085" spans="1:11" ht="45.75" customHeight="1" x14ac:dyDescent="0.25">
      <c r="A1085" s="299" t="s">
        <v>247</v>
      </c>
      <c r="B1085" s="300" t="s">
        <v>208</v>
      </c>
      <c r="C1085" s="300" t="s">
        <v>1223</v>
      </c>
      <c r="D1085" s="300" t="s">
        <v>1172</v>
      </c>
      <c r="E1085" s="300" t="s">
        <v>1387</v>
      </c>
      <c r="F1085" s="300" t="s">
        <v>248</v>
      </c>
      <c r="G1085" s="301">
        <v>0</v>
      </c>
      <c r="H1085" s="301">
        <v>0</v>
      </c>
      <c r="I1085" s="301">
        <v>0</v>
      </c>
      <c r="J1085" s="302">
        <v>0</v>
      </c>
      <c r="K1085" s="302">
        <v>0</v>
      </c>
    </row>
    <row r="1086" spans="1:11" ht="57" customHeight="1" x14ac:dyDescent="0.25">
      <c r="A1086" s="299" t="s">
        <v>1388</v>
      </c>
      <c r="B1086" s="300" t="s">
        <v>208</v>
      </c>
      <c r="C1086" s="300" t="s">
        <v>1223</v>
      </c>
      <c r="D1086" s="300" t="s">
        <v>1172</v>
      </c>
      <c r="E1086" s="300" t="s">
        <v>1389</v>
      </c>
      <c r="F1086" s="300"/>
      <c r="G1086" s="301">
        <v>0</v>
      </c>
      <c r="H1086" s="301">
        <v>0</v>
      </c>
      <c r="I1086" s="301">
        <v>0</v>
      </c>
      <c r="J1086" s="302">
        <v>0</v>
      </c>
      <c r="K1086" s="302">
        <v>0</v>
      </c>
    </row>
    <row r="1087" spans="1:11" ht="45.75" customHeight="1" x14ac:dyDescent="0.25">
      <c r="A1087" s="299" t="s">
        <v>245</v>
      </c>
      <c r="B1087" s="300" t="s">
        <v>208</v>
      </c>
      <c r="C1087" s="300" t="s">
        <v>1223</v>
      </c>
      <c r="D1087" s="300" t="s">
        <v>1172</v>
      </c>
      <c r="E1087" s="300" t="s">
        <v>1389</v>
      </c>
      <c r="F1087" s="300" t="s">
        <v>246</v>
      </c>
      <c r="G1087" s="301">
        <v>0</v>
      </c>
      <c r="H1087" s="301">
        <v>0</v>
      </c>
      <c r="I1087" s="301">
        <v>0</v>
      </c>
      <c r="J1087" s="302">
        <v>0</v>
      </c>
      <c r="K1087" s="302">
        <v>0</v>
      </c>
    </row>
    <row r="1088" spans="1:11" ht="45.75" customHeight="1" x14ac:dyDescent="0.25">
      <c r="A1088" s="299" t="s">
        <v>247</v>
      </c>
      <c r="B1088" s="300" t="s">
        <v>208</v>
      </c>
      <c r="C1088" s="300" t="s">
        <v>1223</v>
      </c>
      <c r="D1088" s="300" t="s">
        <v>1172</v>
      </c>
      <c r="E1088" s="300" t="s">
        <v>1389</v>
      </c>
      <c r="F1088" s="300" t="s">
        <v>248</v>
      </c>
      <c r="G1088" s="301">
        <v>0</v>
      </c>
      <c r="H1088" s="301">
        <v>0</v>
      </c>
      <c r="I1088" s="301">
        <v>0</v>
      </c>
      <c r="J1088" s="302">
        <v>0</v>
      </c>
      <c r="K1088" s="302">
        <v>0</v>
      </c>
    </row>
    <row r="1089" spans="1:11" ht="90.75" customHeight="1" x14ac:dyDescent="0.25">
      <c r="A1089" s="299" t="s">
        <v>1390</v>
      </c>
      <c r="B1089" s="300" t="s">
        <v>208</v>
      </c>
      <c r="C1089" s="300" t="s">
        <v>1223</v>
      </c>
      <c r="D1089" s="300" t="s">
        <v>1172</v>
      </c>
      <c r="E1089" s="300" t="s">
        <v>1391</v>
      </c>
      <c r="F1089" s="300"/>
      <c r="G1089" s="301">
        <v>0</v>
      </c>
      <c r="H1089" s="301">
        <v>0</v>
      </c>
      <c r="I1089" s="301">
        <v>0</v>
      </c>
      <c r="J1089" s="302">
        <v>0</v>
      </c>
      <c r="K1089" s="302">
        <v>0</v>
      </c>
    </row>
    <row r="1090" spans="1:11" ht="45.75" customHeight="1" x14ac:dyDescent="0.25">
      <c r="A1090" s="299" t="s">
        <v>245</v>
      </c>
      <c r="B1090" s="300" t="s">
        <v>208</v>
      </c>
      <c r="C1090" s="300" t="s">
        <v>1223</v>
      </c>
      <c r="D1090" s="300" t="s">
        <v>1172</v>
      </c>
      <c r="E1090" s="300" t="s">
        <v>1391</v>
      </c>
      <c r="F1090" s="300" t="s">
        <v>246</v>
      </c>
      <c r="G1090" s="301">
        <v>0</v>
      </c>
      <c r="H1090" s="301">
        <v>0</v>
      </c>
      <c r="I1090" s="301">
        <v>0</v>
      </c>
      <c r="J1090" s="302">
        <v>0</v>
      </c>
      <c r="K1090" s="302">
        <v>0</v>
      </c>
    </row>
    <row r="1091" spans="1:11" ht="45.75" customHeight="1" x14ac:dyDescent="0.25">
      <c r="A1091" s="299" t="s">
        <v>247</v>
      </c>
      <c r="B1091" s="300" t="s">
        <v>208</v>
      </c>
      <c r="C1091" s="300" t="s">
        <v>1223</v>
      </c>
      <c r="D1091" s="300" t="s">
        <v>1172</v>
      </c>
      <c r="E1091" s="300" t="s">
        <v>1391</v>
      </c>
      <c r="F1091" s="300" t="s">
        <v>248</v>
      </c>
      <c r="G1091" s="301">
        <v>0</v>
      </c>
      <c r="H1091" s="301">
        <v>0</v>
      </c>
      <c r="I1091" s="301">
        <v>0</v>
      </c>
      <c r="J1091" s="302">
        <v>0</v>
      </c>
      <c r="K1091" s="302">
        <v>0</v>
      </c>
    </row>
    <row r="1092" spans="1:11" ht="34.5" customHeight="1" x14ac:dyDescent="0.25">
      <c r="A1092" s="299" t="s">
        <v>886</v>
      </c>
      <c r="B1092" s="300" t="s">
        <v>208</v>
      </c>
      <c r="C1092" s="300" t="s">
        <v>1223</v>
      </c>
      <c r="D1092" s="300" t="s">
        <v>1172</v>
      </c>
      <c r="E1092" s="300" t="s">
        <v>887</v>
      </c>
      <c r="F1092" s="300"/>
      <c r="G1092" s="301">
        <v>776185680</v>
      </c>
      <c r="H1092" s="301">
        <v>654981350</v>
      </c>
      <c r="I1092" s="301">
        <v>654981350</v>
      </c>
      <c r="J1092" s="302">
        <v>84.384621731233182</v>
      </c>
      <c r="K1092" s="302">
        <v>100</v>
      </c>
    </row>
    <row r="1093" spans="1:11" ht="45.75" customHeight="1" x14ac:dyDescent="0.25">
      <c r="A1093" s="299" t="s">
        <v>946</v>
      </c>
      <c r="B1093" s="300" t="s">
        <v>208</v>
      </c>
      <c r="C1093" s="300" t="s">
        <v>1223</v>
      </c>
      <c r="D1093" s="300" t="s">
        <v>1172</v>
      </c>
      <c r="E1093" s="300" t="s">
        <v>947</v>
      </c>
      <c r="F1093" s="300"/>
      <c r="G1093" s="301">
        <v>776185680</v>
      </c>
      <c r="H1093" s="301">
        <v>654981350</v>
      </c>
      <c r="I1093" s="301">
        <v>654981350</v>
      </c>
      <c r="J1093" s="302">
        <v>84.384621731233182</v>
      </c>
      <c r="K1093" s="302">
        <v>100</v>
      </c>
    </row>
    <row r="1094" spans="1:11" ht="45.75" customHeight="1" x14ac:dyDescent="0.25">
      <c r="A1094" s="299" t="s">
        <v>958</v>
      </c>
      <c r="B1094" s="300" t="s">
        <v>208</v>
      </c>
      <c r="C1094" s="300" t="s">
        <v>1223</v>
      </c>
      <c r="D1094" s="300" t="s">
        <v>1172</v>
      </c>
      <c r="E1094" s="300" t="s">
        <v>959</v>
      </c>
      <c r="F1094" s="300"/>
      <c r="G1094" s="301">
        <v>342288360</v>
      </c>
      <c r="H1094" s="301">
        <v>220056590</v>
      </c>
      <c r="I1094" s="301">
        <v>220056590</v>
      </c>
      <c r="J1094" s="302">
        <v>64.2898256896612</v>
      </c>
      <c r="K1094" s="302">
        <v>100</v>
      </c>
    </row>
    <row r="1095" spans="1:11" ht="23.25" customHeight="1" x14ac:dyDescent="0.25">
      <c r="A1095" s="299" t="s">
        <v>764</v>
      </c>
      <c r="B1095" s="300" t="s">
        <v>208</v>
      </c>
      <c r="C1095" s="300" t="s">
        <v>1223</v>
      </c>
      <c r="D1095" s="300" t="s">
        <v>1172</v>
      </c>
      <c r="E1095" s="300" t="s">
        <v>1392</v>
      </c>
      <c r="F1095" s="300"/>
      <c r="G1095" s="301">
        <v>342288360</v>
      </c>
      <c r="H1095" s="301">
        <v>220056590</v>
      </c>
      <c r="I1095" s="301">
        <v>220056590</v>
      </c>
      <c r="J1095" s="302">
        <v>64.2898256896612</v>
      </c>
      <c r="K1095" s="302">
        <v>100</v>
      </c>
    </row>
    <row r="1096" spans="1:11" ht="45.75" customHeight="1" x14ac:dyDescent="0.25">
      <c r="A1096" s="299" t="s">
        <v>287</v>
      </c>
      <c r="B1096" s="300" t="s">
        <v>208</v>
      </c>
      <c r="C1096" s="300" t="s">
        <v>1223</v>
      </c>
      <c r="D1096" s="300" t="s">
        <v>1172</v>
      </c>
      <c r="E1096" s="300" t="s">
        <v>1392</v>
      </c>
      <c r="F1096" s="300" t="s">
        <v>288</v>
      </c>
      <c r="G1096" s="301">
        <v>342288360</v>
      </c>
      <c r="H1096" s="301">
        <v>220056590</v>
      </c>
      <c r="I1096" s="301">
        <v>220056590</v>
      </c>
      <c r="J1096" s="302">
        <v>64.2898256896612</v>
      </c>
      <c r="K1096" s="302">
        <v>100</v>
      </c>
    </row>
    <row r="1097" spans="1:11" ht="15" customHeight="1" x14ac:dyDescent="0.25">
      <c r="A1097" s="299" t="s">
        <v>289</v>
      </c>
      <c r="B1097" s="300" t="s">
        <v>208</v>
      </c>
      <c r="C1097" s="300" t="s">
        <v>1223</v>
      </c>
      <c r="D1097" s="300" t="s">
        <v>1172</v>
      </c>
      <c r="E1097" s="300" t="s">
        <v>1392</v>
      </c>
      <c r="F1097" s="300" t="s">
        <v>290</v>
      </c>
      <c r="G1097" s="301">
        <v>342288360</v>
      </c>
      <c r="H1097" s="301">
        <v>220056590</v>
      </c>
      <c r="I1097" s="301">
        <v>220056590</v>
      </c>
      <c r="J1097" s="302">
        <v>64.2898256896612</v>
      </c>
      <c r="K1097" s="302">
        <v>100</v>
      </c>
    </row>
    <row r="1098" spans="1:11" ht="23.25" customHeight="1" x14ac:dyDescent="0.25">
      <c r="A1098" s="299" t="s">
        <v>355</v>
      </c>
      <c r="B1098" s="300" t="s">
        <v>208</v>
      </c>
      <c r="C1098" s="300" t="s">
        <v>1223</v>
      </c>
      <c r="D1098" s="300" t="s">
        <v>1172</v>
      </c>
      <c r="E1098" s="300" t="s">
        <v>960</v>
      </c>
      <c r="F1098" s="300"/>
      <c r="G1098" s="301">
        <v>433897320</v>
      </c>
      <c r="H1098" s="301">
        <v>434924760</v>
      </c>
      <c r="I1098" s="301">
        <v>434924760</v>
      </c>
      <c r="J1098" s="302">
        <v>100.2367933500949</v>
      </c>
      <c r="K1098" s="302">
        <v>100</v>
      </c>
    </row>
    <row r="1099" spans="1:11" ht="68.25" customHeight="1" x14ac:dyDescent="0.25">
      <c r="A1099" s="299" t="s">
        <v>1393</v>
      </c>
      <c r="B1099" s="300" t="s">
        <v>208</v>
      </c>
      <c r="C1099" s="300" t="s">
        <v>1223</v>
      </c>
      <c r="D1099" s="300" t="s">
        <v>1172</v>
      </c>
      <c r="E1099" s="300" t="s">
        <v>1739</v>
      </c>
      <c r="F1099" s="300"/>
      <c r="G1099" s="301">
        <v>90604822</v>
      </c>
      <c r="H1099" s="301">
        <v>90604822</v>
      </c>
      <c r="I1099" s="301">
        <v>90604822</v>
      </c>
      <c r="J1099" s="302">
        <v>100</v>
      </c>
      <c r="K1099" s="302">
        <v>100</v>
      </c>
    </row>
    <row r="1100" spans="1:11" ht="45.75" customHeight="1" x14ac:dyDescent="0.25">
      <c r="A1100" s="299" t="s">
        <v>287</v>
      </c>
      <c r="B1100" s="300" t="s">
        <v>208</v>
      </c>
      <c r="C1100" s="300" t="s">
        <v>1223</v>
      </c>
      <c r="D1100" s="300" t="s">
        <v>1172</v>
      </c>
      <c r="E1100" s="300" t="s">
        <v>1739</v>
      </c>
      <c r="F1100" s="300" t="s">
        <v>288</v>
      </c>
      <c r="G1100" s="301">
        <v>90604822</v>
      </c>
      <c r="H1100" s="301">
        <v>90604822</v>
      </c>
      <c r="I1100" s="301">
        <v>90604822</v>
      </c>
      <c r="J1100" s="302">
        <v>100</v>
      </c>
      <c r="K1100" s="302">
        <v>100</v>
      </c>
    </row>
    <row r="1101" spans="1:11" ht="15" customHeight="1" x14ac:dyDescent="0.25">
      <c r="A1101" s="299" t="s">
        <v>289</v>
      </c>
      <c r="B1101" s="300" t="s">
        <v>208</v>
      </c>
      <c r="C1101" s="300" t="s">
        <v>1223</v>
      </c>
      <c r="D1101" s="300" t="s">
        <v>1172</v>
      </c>
      <c r="E1101" s="300" t="s">
        <v>1739</v>
      </c>
      <c r="F1101" s="300" t="s">
        <v>290</v>
      </c>
      <c r="G1101" s="301">
        <v>90604822</v>
      </c>
      <c r="H1101" s="301">
        <v>90604822</v>
      </c>
      <c r="I1101" s="301">
        <v>90604822</v>
      </c>
      <c r="J1101" s="302">
        <v>100</v>
      </c>
      <c r="K1101" s="302">
        <v>100</v>
      </c>
    </row>
    <row r="1102" spans="1:11" ht="68.25" customHeight="1" x14ac:dyDescent="0.25">
      <c r="A1102" s="299" t="s">
        <v>1393</v>
      </c>
      <c r="B1102" s="300" t="s">
        <v>208</v>
      </c>
      <c r="C1102" s="300" t="s">
        <v>1223</v>
      </c>
      <c r="D1102" s="300" t="s">
        <v>1172</v>
      </c>
      <c r="E1102" s="300" t="s">
        <v>1394</v>
      </c>
      <c r="F1102" s="300"/>
      <c r="G1102" s="301">
        <v>343292498</v>
      </c>
      <c r="H1102" s="301">
        <v>344319938</v>
      </c>
      <c r="I1102" s="301">
        <v>344319938</v>
      </c>
      <c r="J1102" s="302">
        <v>100.29928996584133</v>
      </c>
      <c r="K1102" s="302">
        <v>100</v>
      </c>
    </row>
    <row r="1103" spans="1:11" ht="45.75" customHeight="1" x14ac:dyDescent="0.25">
      <c r="A1103" s="299" t="s">
        <v>287</v>
      </c>
      <c r="B1103" s="300" t="s">
        <v>208</v>
      </c>
      <c r="C1103" s="300" t="s">
        <v>1223</v>
      </c>
      <c r="D1103" s="300" t="s">
        <v>1172</v>
      </c>
      <c r="E1103" s="300" t="s">
        <v>1394</v>
      </c>
      <c r="F1103" s="300" t="s">
        <v>288</v>
      </c>
      <c r="G1103" s="301">
        <v>343292498</v>
      </c>
      <c r="H1103" s="301">
        <v>344319938</v>
      </c>
      <c r="I1103" s="301">
        <v>344319938</v>
      </c>
      <c r="J1103" s="302">
        <v>100.29928996584133</v>
      </c>
      <c r="K1103" s="302">
        <v>100</v>
      </c>
    </row>
    <row r="1104" spans="1:11" ht="15" customHeight="1" x14ac:dyDescent="0.25">
      <c r="A1104" s="299" t="s">
        <v>289</v>
      </c>
      <c r="B1104" s="300" t="s">
        <v>208</v>
      </c>
      <c r="C1104" s="300" t="s">
        <v>1223</v>
      </c>
      <c r="D1104" s="300" t="s">
        <v>1172</v>
      </c>
      <c r="E1104" s="300" t="s">
        <v>1394</v>
      </c>
      <c r="F1104" s="300" t="s">
        <v>290</v>
      </c>
      <c r="G1104" s="301">
        <v>343292498</v>
      </c>
      <c r="H1104" s="301">
        <v>344319938</v>
      </c>
      <c r="I1104" s="301">
        <v>344319938</v>
      </c>
      <c r="J1104" s="302">
        <v>100.29928996584133</v>
      </c>
      <c r="K1104" s="302">
        <v>100</v>
      </c>
    </row>
    <row r="1105" spans="1:11" ht="23.25" customHeight="1" x14ac:dyDescent="0.25">
      <c r="A1105" s="299" t="s">
        <v>358</v>
      </c>
      <c r="B1105" s="300" t="s">
        <v>208</v>
      </c>
      <c r="C1105" s="300" t="s">
        <v>1223</v>
      </c>
      <c r="D1105" s="300" t="s">
        <v>1173</v>
      </c>
      <c r="E1105" s="300"/>
      <c r="F1105" s="300"/>
      <c r="G1105" s="301">
        <v>19643630</v>
      </c>
      <c r="H1105" s="301">
        <v>19133630</v>
      </c>
      <c r="I1105" s="301">
        <v>17920781.420000002</v>
      </c>
      <c r="J1105" s="302">
        <v>91.229479581930633</v>
      </c>
      <c r="K1105" s="302">
        <v>93.661168424392045</v>
      </c>
    </row>
    <row r="1106" spans="1:11" ht="23.25" customHeight="1" x14ac:dyDescent="0.25">
      <c r="A1106" s="299" t="s">
        <v>1512</v>
      </c>
      <c r="B1106" s="300" t="s">
        <v>208</v>
      </c>
      <c r="C1106" s="300" t="s">
        <v>1223</v>
      </c>
      <c r="D1106" s="300" t="s">
        <v>1173</v>
      </c>
      <c r="E1106" s="300" t="s">
        <v>341</v>
      </c>
      <c r="F1106" s="300"/>
      <c r="G1106" s="301">
        <v>19643630</v>
      </c>
      <c r="H1106" s="301">
        <v>19133630</v>
      </c>
      <c r="I1106" s="301">
        <v>17920781.420000002</v>
      </c>
      <c r="J1106" s="302">
        <v>91.229479581930633</v>
      </c>
      <c r="K1106" s="302">
        <v>93.661168424392045</v>
      </c>
    </row>
    <row r="1107" spans="1:11" ht="45.75" customHeight="1" x14ac:dyDescent="0.25">
      <c r="A1107" s="299" t="s">
        <v>1740</v>
      </c>
      <c r="B1107" s="300" t="s">
        <v>208</v>
      </c>
      <c r="C1107" s="300" t="s">
        <v>1223</v>
      </c>
      <c r="D1107" s="300" t="s">
        <v>1173</v>
      </c>
      <c r="E1107" s="300" t="s">
        <v>975</v>
      </c>
      <c r="F1107" s="300"/>
      <c r="G1107" s="301">
        <v>0</v>
      </c>
      <c r="H1107" s="301">
        <v>0</v>
      </c>
      <c r="I1107" s="301">
        <v>0</v>
      </c>
      <c r="J1107" s="302">
        <v>0</v>
      </c>
      <c r="K1107" s="302">
        <v>0</v>
      </c>
    </row>
    <row r="1108" spans="1:11" ht="90.75" customHeight="1" x14ac:dyDescent="0.25">
      <c r="A1108" s="299" t="s">
        <v>1741</v>
      </c>
      <c r="B1108" s="300" t="s">
        <v>208</v>
      </c>
      <c r="C1108" s="300" t="s">
        <v>1223</v>
      </c>
      <c r="D1108" s="300" t="s">
        <v>1173</v>
      </c>
      <c r="E1108" s="300" t="s">
        <v>1235</v>
      </c>
      <c r="F1108" s="300"/>
      <c r="G1108" s="301">
        <v>0</v>
      </c>
      <c r="H1108" s="301">
        <v>0</v>
      </c>
      <c r="I1108" s="301">
        <v>0</v>
      </c>
      <c r="J1108" s="302">
        <v>0</v>
      </c>
      <c r="K1108" s="302">
        <v>0</v>
      </c>
    </row>
    <row r="1109" spans="1:11" ht="90.75" customHeight="1" x14ac:dyDescent="0.25">
      <c r="A1109" s="299" t="s">
        <v>1236</v>
      </c>
      <c r="B1109" s="300" t="s">
        <v>208</v>
      </c>
      <c r="C1109" s="300" t="s">
        <v>1223</v>
      </c>
      <c r="D1109" s="300" t="s">
        <v>1173</v>
      </c>
      <c r="E1109" s="300" t="s">
        <v>1237</v>
      </c>
      <c r="F1109" s="300"/>
      <c r="G1109" s="301">
        <v>0</v>
      </c>
      <c r="H1109" s="301">
        <v>0</v>
      </c>
      <c r="I1109" s="301">
        <v>0</v>
      </c>
      <c r="J1109" s="302">
        <v>0</v>
      </c>
      <c r="K1109" s="302">
        <v>0</v>
      </c>
    </row>
    <row r="1110" spans="1:11" ht="45.75" customHeight="1" x14ac:dyDescent="0.25">
      <c r="A1110" s="299" t="s">
        <v>245</v>
      </c>
      <c r="B1110" s="300" t="s">
        <v>208</v>
      </c>
      <c r="C1110" s="300" t="s">
        <v>1223</v>
      </c>
      <c r="D1110" s="300" t="s">
        <v>1173</v>
      </c>
      <c r="E1110" s="300" t="s">
        <v>1237</v>
      </c>
      <c r="F1110" s="300" t="s">
        <v>246</v>
      </c>
      <c r="G1110" s="301">
        <v>0</v>
      </c>
      <c r="H1110" s="301">
        <v>0</v>
      </c>
      <c r="I1110" s="301">
        <v>0</v>
      </c>
      <c r="J1110" s="302">
        <v>0</v>
      </c>
      <c r="K1110" s="302">
        <v>0</v>
      </c>
    </row>
    <row r="1111" spans="1:11" ht="45.75" customHeight="1" x14ac:dyDescent="0.25">
      <c r="A1111" s="299" t="s">
        <v>247</v>
      </c>
      <c r="B1111" s="300" t="s">
        <v>208</v>
      </c>
      <c r="C1111" s="300" t="s">
        <v>1223</v>
      </c>
      <c r="D1111" s="300" t="s">
        <v>1173</v>
      </c>
      <c r="E1111" s="300" t="s">
        <v>1237</v>
      </c>
      <c r="F1111" s="300" t="s">
        <v>248</v>
      </c>
      <c r="G1111" s="301">
        <v>0</v>
      </c>
      <c r="H1111" s="301">
        <v>0</v>
      </c>
      <c r="I1111" s="301">
        <v>0</v>
      </c>
      <c r="J1111" s="302">
        <v>0</v>
      </c>
      <c r="K1111" s="302">
        <v>0</v>
      </c>
    </row>
    <row r="1112" spans="1:11" ht="34.5" customHeight="1" x14ac:dyDescent="0.25">
      <c r="A1112" s="299" t="s">
        <v>1742</v>
      </c>
      <c r="B1112" s="300" t="s">
        <v>208</v>
      </c>
      <c r="C1112" s="300" t="s">
        <v>1223</v>
      </c>
      <c r="D1112" s="300" t="s">
        <v>1173</v>
      </c>
      <c r="E1112" s="300" t="s">
        <v>1238</v>
      </c>
      <c r="F1112" s="300"/>
      <c r="G1112" s="301">
        <v>19643630</v>
      </c>
      <c r="H1112" s="301">
        <v>19133630</v>
      </c>
      <c r="I1112" s="301">
        <v>17920781.420000002</v>
      </c>
      <c r="J1112" s="302">
        <v>91.229479581930633</v>
      </c>
      <c r="K1112" s="302">
        <v>93.661168424392045</v>
      </c>
    </row>
    <row r="1113" spans="1:11" ht="68.25" customHeight="1" x14ac:dyDescent="0.25">
      <c r="A1113" s="299" t="s">
        <v>1744</v>
      </c>
      <c r="B1113" s="300" t="s">
        <v>208</v>
      </c>
      <c r="C1113" s="300" t="s">
        <v>1223</v>
      </c>
      <c r="D1113" s="300" t="s">
        <v>1173</v>
      </c>
      <c r="E1113" s="300" t="s">
        <v>1745</v>
      </c>
      <c r="F1113" s="300"/>
      <c r="G1113" s="301">
        <v>19643630</v>
      </c>
      <c r="H1113" s="301">
        <v>19133630</v>
      </c>
      <c r="I1113" s="301">
        <v>17920781.420000002</v>
      </c>
      <c r="J1113" s="302">
        <v>91.229479581930633</v>
      </c>
      <c r="K1113" s="302">
        <v>93.661168424392045</v>
      </c>
    </row>
    <row r="1114" spans="1:11" ht="57" customHeight="1" x14ac:dyDescent="0.25">
      <c r="A1114" s="299" t="s">
        <v>1748</v>
      </c>
      <c r="B1114" s="300" t="s">
        <v>208</v>
      </c>
      <c r="C1114" s="300" t="s">
        <v>1223</v>
      </c>
      <c r="D1114" s="300" t="s">
        <v>1173</v>
      </c>
      <c r="E1114" s="300" t="s">
        <v>1749</v>
      </c>
      <c r="F1114" s="300"/>
      <c r="G1114" s="301">
        <v>19643630</v>
      </c>
      <c r="H1114" s="301">
        <v>19133630</v>
      </c>
      <c r="I1114" s="301">
        <v>17920781.420000002</v>
      </c>
      <c r="J1114" s="302">
        <v>91.229479581930633</v>
      </c>
      <c r="K1114" s="302">
        <v>93.661168424392045</v>
      </c>
    </row>
    <row r="1115" spans="1:11" ht="45.75" customHeight="1" x14ac:dyDescent="0.25">
      <c r="A1115" s="299" t="s">
        <v>245</v>
      </c>
      <c r="B1115" s="300" t="s">
        <v>208</v>
      </c>
      <c r="C1115" s="300" t="s">
        <v>1223</v>
      </c>
      <c r="D1115" s="300" t="s">
        <v>1173</v>
      </c>
      <c r="E1115" s="300" t="s">
        <v>1749</v>
      </c>
      <c r="F1115" s="300" t="s">
        <v>246</v>
      </c>
      <c r="G1115" s="301">
        <v>19643630</v>
      </c>
      <c r="H1115" s="301">
        <v>19133630</v>
      </c>
      <c r="I1115" s="301">
        <v>17920781.420000002</v>
      </c>
      <c r="J1115" s="302">
        <v>91.229479581930633</v>
      </c>
      <c r="K1115" s="302">
        <v>93.661168424392045</v>
      </c>
    </row>
    <row r="1116" spans="1:11" ht="45.75" customHeight="1" x14ac:dyDescent="0.25">
      <c r="A1116" s="299" t="s">
        <v>247</v>
      </c>
      <c r="B1116" s="300" t="s">
        <v>208</v>
      </c>
      <c r="C1116" s="300" t="s">
        <v>1223</v>
      </c>
      <c r="D1116" s="300" t="s">
        <v>1173</v>
      </c>
      <c r="E1116" s="300" t="s">
        <v>1749</v>
      </c>
      <c r="F1116" s="300" t="s">
        <v>248</v>
      </c>
      <c r="G1116" s="301">
        <v>19643630</v>
      </c>
      <c r="H1116" s="301">
        <v>19133630</v>
      </c>
      <c r="I1116" s="301">
        <v>17920781.420000002</v>
      </c>
      <c r="J1116" s="302">
        <v>91.229479581930633</v>
      </c>
      <c r="K1116" s="302">
        <v>93.661168424392045</v>
      </c>
    </row>
    <row r="1117" spans="1:11" ht="15" customHeight="1" x14ac:dyDescent="0.25">
      <c r="A1117" s="299" t="s">
        <v>1408</v>
      </c>
      <c r="B1117" s="300" t="s">
        <v>208</v>
      </c>
      <c r="C1117" s="300" t="s">
        <v>1190</v>
      </c>
      <c r="D1117" s="300"/>
      <c r="E1117" s="300"/>
      <c r="F1117" s="300"/>
      <c r="G1117" s="301">
        <v>224847560</v>
      </c>
      <c r="H1117" s="301">
        <v>226058370</v>
      </c>
      <c r="I1117" s="301">
        <v>207517931.47</v>
      </c>
      <c r="J1117" s="302">
        <v>92.292721108470104</v>
      </c>
      <c r="K1117" s="302">
        <v>91.798384403992657</v>
      </c>
    </row>
    <row r="1118" spans="1:11" ht="15" customHeight="1" x14ac:dyDescent="0.25">
      <c r="A1118" s="299" t="s">
        <v>370</v>
      </c>
      <c r="B1118" s="300" t="s">
        <v>208</v>
      </c>
      <c r="C1118" s="300" t="s">
        <v>1190</v>
      </c>
      <c r="D1118" s="300" t="s">
        <v>1171</v>
      </c>
      <c r="E1118" s="300"/>
      <c r="F1118" s="300"/>
      <c r="G1118" s="301">
        <v>224847560</v>
      </c>
      <c r="H1118" s="301">
        <v>226058370</v>
      </c>
      <c r="I1118" s="301">
        <v>207517931.47</v>
      </c>
      <c r="J1118" s="302">
        <v>92.292721108470104</v>
      </c>
      <c r="K1118" s="302">
        <v>91.798384403992657</v>
      </c>
    </row>
    <row r="1119" spans="1:11" ht="23.25" customHeight="1" x14ac:dyDescent="0.25">
      <c r="A1119" s="299" t="s">
        <v>1512</v>
      </c>
      <c r="B1119" s="300" t="s">
        <v>208</v>
      </c>
      <c r="C1119" s="300" t="s">
        <v>1190</v>
      </c>
      <c r="D1119" s="300" t="s">
        <v>1171</v>
      </c>
      <c r="E1119" s="300" t="s">
        <v>341</v>
      </c>
      <c r="F1119" s="300"/>
      <c r="G1119" s="301">
        <v>224847560</v>
      </c>
      <c r="H1119" s="301">
        <v>226058370</v>
      </c>
      <c r="I1119" s="301">
        <v>207517931.47</v>
      </c>
      <c r="J1119" s="302">
        <v>92.292721108470104</v>
      </c>
      <c r="K1119" s="302">
        <v>91.798384403992657</v>
      </c>
    </row>
    <row r="1120" spans="1:11" ht="68.25" customHeight="1" x14ac:dyDescent="0.25">
      <c r="A1120" s="299" t="s">
        <v>1793</v>
      </c>
      <c r="B1120" s="300" t="s">
        <v>208</v>
      </c>
      <c r="C1120" s="300" t="s">
        <v>1190</v>
      </c>
      <c r="D1120" s="300" t="s">
        <v>1171</v>
      </c>
      <c r="E1120" s="300" t="s">
        <v>362</v>
      </c>
      <c r="F1120" s="300"/>
      <c r="G1120" s="301">
        <v>0</v>
      </c>
      <c r="H1120" s="301">
        <v>36677370</v>
      </c>
      <c r="I1120" s="301">
        <v>18137000</v>
      </c>
      <c r="J1120" s="302">
        <v>0</v>
      </c>
      <c r="K1120" s="302">
        <v>49.450110517738864</v>
      </c>
    </row>
    <row r="1121" spans="1:11" ht="113.25" customHeight="1" x14ac:dyDescent="0.25">
      <c r="A1121" s="299" t="s">
        <v>1797</v>
      </c>
      <c r="B1121" s="300" t="s">
        <v>208</v>
      </c>
      <c r="C1121" s="300" t="s">
        <v>1190</v>
      </c>
      <c r="D1121" s="300" t="s">
        <v>1171</v>
      </c>
      <c r="E1121" s="300" t="s">
        <v>369</v>
      </c>
      <c r="F1121" s="300"/>
      <c r="G1121" s="301">
        <v>0</v>
      </c>
      <c r="H1121" s="301">
        <v>36677370</v>
      </c>
      <c r="I1121" s="301">
        <v>18137000</v>
      </c>
      <c r="J1121" s="302">
        <v>0</v>
      </c>
      <c r="K1121" s="302">
        <v>49.450110517738864</v>
      </c>
    </row>
    <row r="1122" spans="1:11" ht="57" customHeight="1" x14ac:dyDescent="0.25">
      <c r="A1122" s="299" t="s">
        <v>1798</v>
      </c>
      <c r="B1122" s="300" t="s">
        <v>208</v>
      </c>
      <c r="C1122" s="300" t="s">
        <v>1190</v>
      </c>
      <c r="D1122" s="300" t="s">
        <v>1171</v>
      </c>
      <c r="E1122" s="300" t="s">
        <v>1799</v>
      </c>
      <c r="F1122" s="300"/>
      <c r="G1122" s="301">
        <v>0</v>
      </c>
      <c r="H1122" s="301">
        <v>18677370</v>
      </c>
      <c r="I1122" s="301">
        <v>137000</v>
      </c>
      <c r="J1122" s="302">
        <v>0</v>
      </c>
      <c r="K1122" s="302">
        <v>0.73350798319035282</v>
      </c>
    </row>
    <row r="1123" spans="1:11" ht="45.75" customHeight="1" x14ac:dyDescent="0.25">
      <c r="A1123" s="299" t="s">
        <v>245</v>
      </c>
      <c r="B1123" s="300" t="s">
        <v>208</v>
      </c>
      <c r="C1123" s="300" t="s">
        <v>1190</v>
      </c>
      <c r="D1123" s="300" t="s">
        <v>1171</v>
      </c>
      <c r="E1123" s="300" t="s">
        <v>1799</v>
      </c>
      <c r="F1123" s="300" t="s">
        <v>246</v>
      </c>
      <c r="G1123" s="301">
        <v>0</v>
      </c>
      <c r="H1123" s="301">
        <v>18677370</v>
      </c>
      <c r="I1123" s="301">
        <v>137000</v>
      </c>
      <c r="J1123" s="302">
        <v>0</v>
      </c>
      <c r="K1123" s="302">
        <v>0.73350798319035282</v>
      </c>
    </row>
    <row r="1124" spans="1:11" ht="45.75" customHeight="1" x14ac:dyDescent="0.25">
      <c r="A1124" s="299" t="s">
        <v>247</v>
      </c>
      <c r="B1124" s="300" t="s">
        <v>208</v>
      </c>
      <c r="C1124" s="300" t="s">
        <v>1190</v>
      </c>
      <c r="D1124" s="300" t="s">
        <v>1171</v>
      </c>
      <c r="E1124" s="300" t="s">
        <v>1799</v>
      </c>
      <c r="F1124" s="300" t="s">
        <v>248</v>
      </c>
      <c r="G1124" s="301">
        <v>0</v>
      </c>
      <c r="H1124" s="301">
        <v>18677370</v>
      </c>
      <c r="I1124" s="301">
        <v>137000</v>
      </c>
      <c r="J1124" s="302">
        <v>0</v>
      </c>
      <c r="K1124" s="302">
        <v>0.73350798319035282</v>
      </c>
    </row>
    <row r="1125" spans="1:11" ht="79.5" customHeight="1" x14ac:dyDescent="0.25">
      <c r="A1125" s="299" t="s">
        <v>1802</v>
      </c>
      <c r="B1125" s="300" t="s">
        <v>208</v>
      </c>
      <c r="C1125" s="300" t="s">
        <v>1190</v>
      </c>
      <c r="D1125" s="300" t="s">
        <v>1171</v>
      </c>
      <c r="E1125" s="300" t="s">
        <v>1803</v>
      </c>
      <c r="F1125" s="300"/>
      <c r="G1125" s="301">
        <v>0</v>
      </c>
      <c r="H1125" s="301">
        <v>18000000</v>
      </c>
      <c r="I1125" s="301">
        <v>18000000</v>
      </c>
      <c r="J1125" s="302">
        <v>0</v>
      </c>
      <c r="K1125" s="302">
        <v>100</v>
      </c>
    </row>
    <row r="1126" spans="1:11" ht="45.75" customHeight="1" x14ac:dyDescent="0.25">
      <c r="A1126" s="299" t="s">
        <v>245</v>
      </c>
      <c r="B1126" s="300" t="s">
        <v>208</v>
      </c>
      <c r="C1126" s="300" t="s">
        <v>1190</v>
      </c>
      <c r="D1126" s="300" t="s">
        <v>1171</v>
      </c>
      <c r="E1126" s="300" t="s">
        <v>1803</v>
      </c>
      <c r="F1126" s="300" t="s">
        <v>246</v>
      </c>
      <c r="G1126" s="301">
        <v>0</v>
      </c>
      <c r="H1126" s="301">
        <v>18000000</v>
      </c>
      <c r="I1126" s="301">
        <v>18000000</v>
      </c>
      <c r="J1126" s="302">
        <v>0</v>
      </c>
      <c r="K1126" s="302">
        <v>100</v>
      </c>
    </row>
    <row r="1127" spans="1:11" ht="45.75" customHeight="1" x14ac:dyDescent="0.25">
      <c r="A1127" s="299" t="s">
        <v>247</v>
      </c>
      <c r="B1127" s="300" t="s">
        <v>208</v>
      </c>
      <c r="C1127" s="300" t="s">
        <v>1190</v>
      </c>
      <c r="D1127" s="300" t="s">
        <v>1171</v>
      </c>
      <c r="E1127" s="300" t="s">
        <v>1803</v>
      </c>
      <c r="F1127" s="300" t="s">
        <v>248</v>
      </c>
      <c r="G1127" s="301">
        <v>0</v>
      </c>
      <c r="H1127" s="301">
        <v>18000000</v>
      </c>
      <c r="I1127" s="301">
        <v>18000000</v>
      </c>
      <c r="J1127" s="302">
        <v>0</v>
      </c>
      <c r="K1127" s="302">
        <v>100</v>
      </c>
    </row>
    <row r="1128" spans="1:11" ht="45.75" customHeight="1" x14ac:dyDescent="0.25">
      <c r="A1128" s="299" t="s">
        <v>1740</v>
      </c>
      <c r="B1128" s="300" t="s">
        <v>208</v>
      </c>
      <c r="C1128" s="300" t="s">
        <v>1190</v>
      </c>
      <c r="D1128" s="300" t="s">
        <v>1171</v>
      </c>
      <c r="E1128" s="300" t="s">
        <v>975</v>
      </c>
      <c r="F1128" s="300"/>
      <c r="G1128" s="301">
        <v>224847560</v>
      </c>
      <c r="H1128" s="301">
        <v>189381000</v>
      </c>
      <c r="I1128" s="301">
        <v>189380931.47</v>
      </c>
      <c r="J1128" s="302">
        <v>84.226367175165251</v>
      </c>
      <c r="K1128" s="302">
        <v>99.999963813687756</v>
      </c>
    </row>
    <row r="1129" spans="1:11" ht="90.75" customHeight="1" x14ac:dyDescent="0.25">
      <c r="A1129" s="299" t="s">
        <v>1741</v>
      </c>
      <c r="B1129" s="300" t="s">
        <v>208</v>
      </c>
      <c r="C1129" s="300" t="s">
        <v>1190</v>
      </c>
      <c r="D1129" s="300" t="s">
        <v>1171</v>
      </c>
      <c r="E1129" s="300" t="s">
        <v>1235</v>
      </c>
      <c r="F1129" s="300"/>
      <c r="G1129" s="301">
        <v>0</v>
      </c>
      <c r="H1129" s="301">
        <v>0</v>
      </c>
      <c r="I1129" s="301">
        <v>0</v>
      </c>
      <c r="J1129" s="302">
        <v>0</v>
      </c>
      <c r="K1129" s="302">
        <v>0</v>
      </c>
    </row>
    <row r="1130" spans="1:11" ht="68.25" customHeight="1" x14ac:dyDescent="0.25">
      <c r="A1130" s="299" t="s">
        <v>1244</v>
      </c>
      <c r="B1130" s="300" t="s">
        <v>208</v>
      </c>
      <c r="C1130" s="300" t="s">
        <v>1190</v>
      </c>
      <c r="D1130" s="300" t="s">
        <v>1171</v>
      </c>
      <c r="E1130" s="300" t="s">
        <v>1245</v>
      </c>
      <c r="F1130" s="300"/>
      <c r="G1130" s="301">
        <v>0</v>
      </c>
      <c r="H1130" s="301">
        <v>0</v>
      </c>
      <c r="I1130" s="301">
        <v>0</v>
      </c>
      <c r="J1130" s="302">
        <v>0</v>
      </c>
      <c r="K1130" s="302">
        <v>0</v>
      </c>
    </row>
    <row r="1131" spans="1:11" ht="45.75" customHeight="1" x14ac:dyDescent="0.25">
      <c r="A1131" s="299" t="s">
        <v>245</v>
      </c>
      <c r="B1131" s="300" t="s">
        <v>208</v>
      </c>
      <c r="C1131" s="300" t="s">
        <v>1190</v>
      </c>
      <c r="D1131" s="300" t="s">
        <v>1171</v>
      </c>
      <c r="E1131" s="300" t="s">
        <v>1245</v>
      </c>
      <c r="F1131" s="300" t="s">
        <v>246</v>
      </c>
      <c r="G1131" s="301">
        <v>0</v>
      </c>
      <c r="H1131" s="301">
        <v>0</v>
      </c>
      <c r="I1131" s="301">
        <v>0</v>
      </c>
      <c r="J1131" s="302">
        <v>0</v>
      </c>
      <c r="K1131" s="302">
        <v>0</v>
      </c>
    </row>
    <row r="1132" spans="1:11" ht="45.75" customHeight="1" x14ac:dyDescent="0.25">
      <c r="A1132" s="299" t="s">
        <v>247</v>
      </c>
      <c r="B1132" s="300" t="s">
        <v>208</v>
      </c>
      <c r="C1132" s="300" t="s">
        <v>1190</v>
      </c>
      <c r="D1132" s="300" t="s">
        <v>1171</v>
      </c>
      <c r="E1132" s="300" t="s">
        <v>1245</v>
      </c>
      <c r="F1132" s="300" t="s">
        <v>248</v>
      </c>
      <c r="G1132" s="301">
        <v>0</v>
      </c>
      <c r="H1132" s="301">
        <v>0</v>
      </c>
      <c r="I1132" s="301">
        <v>0</v>
      </c>
      <c r="J1132" s="302">
        <v>0</v>
      </c>
      <c r="K1132" s="302">
        <v>0</v>
      </c>
    </row>
    <row r="1133" spans="1:11" ht="23.25" customHeight="1" x14ac:dyDescent="0.25">
      <c r="A1133" s="299" t="s">
        <v>360</v>
      </c>
      <c r="B1133" s="300" t="s">
        <v>208</v>
      </c>
      <c r="C1133" s="300" t="s">
        <v>1190</v>
      </c>
      <c r="D1133" s="300" t="s">
        <v>1171</v>
      </c>
      <c r="E1133" s="300" t="s">
        <v>976</v>
      </c>
      <c r="F1133" s="300"/>
      <c r="G1133" s="301">
        <v>224847560</v>
      </c>
      <c r="H1133" s="301">
        <v>189381000</v>
      </c>
      <c r="I1133" s="301">
        <v>189380931.47</v>
      </c>
      <c r="J1133" s="302">
        <v>84.226367175165251</v>
      </c>
      <c r="K1133" s="302">
        <v>99.999963813687756</v>
      </c>
    </row>
    <row r="1134" spans="1:11" ht="68.25" customHeight="1" x14ac:dyDescent="0.25">
      <c r="A1134" s="299" t="s">
        <v>1810</v>
      </c>
      <c r="B1134" s="300" t="s">
        <v>208</v>
      </c>
      <c r="C1134" s="300" t="s">
        <v>1190</v>
      </c>
      <c r="D1134" s="300" t="s">
        <v>1171</v>
      </c>
      <c r="E1134" s="300" t="s">
        <v>784</v>
      </c>
      <c r="F1134" s="300"/>
      <c r="G1134" s="301">
        <v>224847560</v>
      </c>
      <c r="H1134" s="301">
        <v>189381000</v>
      </c>
      <c r="I1134" s="301">
        <v>189380931.47</v>
      </c>
      <c r="J1134" s="302">
        <v>84.226367175165251</v>
      </c>
      <c r="K1134" s="302">
        <v>99.999963813687756</v>
      </c>
    </row>
    <row r="1135" spans="1:11" ht="45.75" customHeight="1" x14ac:dyDescent="0.25">
      <c r="A1135" s="299" t="s">
        <v>245</v>
      </c>
      <c r="B1135" s="300" t="s">
        <v>208</v>
      </c>
      <c r="C1135" s="300" t="s">
        <v>1190</v>
      </c>
      <c r="D1135" s="300" t="s">
        <v>1171</v>
      </c>
      <c r="E1135" s="300" t="s">
        <v>784</v>
      </c>
      <c r="F1135" s="300" t="s">
        <v>246</v>
      </c>
      <c r="G1135" s="301">
        <v>224847560</v>
      </c>
      <c r="H1135" s="301">
        <v>189381000</v>
      </c>
      <c r="I1135" s="301">
        <v>189380931.47</v>
      </c>
      <c r="J1135" s="302">
        <v>84.226367175165251</v>
      </c>
      <c r="K1135" s="302">
        <v>99.999963813687756</v>
      </c>
    </row>
    <row r="1136" spans="1:11" ht="45.75" customHeight="1" x14ac:dyDescent="0.25">
      <c r="A1136" s="299" t="s">
        <v>247</v>
      </c>
      <c r="B1136" s="300" t="s">
        <v>208</v>
      </c>
      <c r="C1136" s="300" t="s">
        <v>1190</v>
      </c>
      <c r="D1136" s="300" t="s">
        <v>1171</v>
      </c>
      <c r="E1136" s="300" t="s">
        <v>784</v>
      </c>
      <c r="F1136" s="300" t="s">
        <v>248</v>
      </c>
      <c r="G1136" s="301">
        <v>224847560</v>
      </c>
      <c r="H1136" s="301">
        <v>189381000</v>
      </c>
      <c r="I1136" s="301">
        <v>189380931.47</v>
      </c>
      <c r="J1136" s="302">
        <v>84.226367175165251</v>
      </c>
      <c r="K1136" s="302">
        <v>99.999963813687756</v>
      </c>
    </row>
    <row r="1137" spans="1:11" ht="15" customHeight="1" x14ac:dyDescent="0.25">
      <c r="A1137" s="299" t="s">
        <v>1414</v>
      </c>
      <c r="B1137" s="300" t="s">
        <v>208</v>
      </c>
      <c r="C1137" s="300" t="s">
        <v>1198</v>
      </c>
      <c r="D1137" s="300"/>
      <c r="E1137" s="300"/>
      <c r="F1137" s="300"/>
      <c r="G1137" s="301">
        <v>66366700</v>
      </c>
      <c r="H1137" s="301">
        <v>68268700</v>
      </c>
      <c r="I1137" s="301">
        <v>64299918.359999999</v>
      </c>
      <c r="J1137" s="302">
        <v>96.885815265788409</v>
      </c>
      <c r="K1137" s="302">
        <v>94.186528174697926</v>
      </c>
    </row>
    <row r="1138" spans="1:11" ht="15" customHeight="1" x14ac:dyDescent="0.25">
      <c r="A1138" s="299" t="s">
        <v>376</v>
      </c>
      <c r="B1138" s="300" t="s">
        <v>208</v>
      </c>
      <c r="C1138" s="300" t="s">
        <v>1198</v>
      </c>
      <c r="D1138" s="300" t="s">
        <v>1171</v>
      </c>
      <c r="E1138" s="300"/>
      <c r="F1138" s="300"/>
      <c r="G1138" s="301">
        <v>17000000</v>
      </c>
      <c r="H1138" s="301">
        <v>15940000</v>
      </c>
      <c r="I1138" s="301">
        <v>15879844.539999999</v>
      </c>
      <c r="J1138" s="302">
        <v>93.410850235294106</v>
      </c>
      <c r="K1138" s="302">
        <v>99.622613174404009</v>
      </c>
    </row>
    <row r="1139" spans="1:11" ht="34.5" customHeight="1" x14ac:dyDescent="0.25">
      <c r="A1139" s="299" t="s">
        <v>846</v>
      </c>
      <c r="B1139" s="300" t="s">
        <v>208</v>
      </c>
      <c r="C1139" s="300" t="s">
        <v>1198</v>
      </c>
      <c r="D1139" s="300" t="s">
        <v>1171</v>
      </c>
      <c r="E1139" s="300" t="s">
        <v>364</v>
      </c>
      <c r="F1139" s="300"/>
      <c r="G1139" s="301">
        <v>14000000</v>
      </c>
      <c r="H1139" s="301">
        <v>12100000</v>
      </c>
      <c r="I1139" s="301">
        <v>12039844.539999999</v>
      </c>
      <c r="J1139" s="302">
        <v>85.998889571428563</v>
      </c>
      <c r="K1139" s="302">
        <v>99.502847438016516</v>
      </c>
    </row>
    <row r="1140" spans="1:11" ht="23.25" customHeight="1" x14ac:dyDescent="0.25">
      <c r="A1140" s="299" t="s">
        <v>847</v>
      </c>
      <c r="B1140" s="300" t="s">
        <v>208</v>
      </c>
      <c r="C1140" s="300" t="s">
        <v>1198</v>
      </c>
      <c r="D1140" s="300" t="s">
        <v>1171</v>
      </c>
      <c r="E1140" s="300" t="s">
        <v>398</v>
      </c>
      <c r="F1140" s="300"/>
      <c r="G1140" s="301">
        <v>14000000</v>
      </c>
      <c r="H1140" s="301">
        <v>12100000</v>
      </c>
      <c r="I1140" s="301">
        <v>12039844.539999999</v>
      </c>
      <c r="J1140" s="302">
        <v>85.998889571428563</v>
      </c>
      <c r="K1140" s="302">
        <v>99.502847438016516</v>
      </c>
    </row>
    <row r="1141" spans="1:11" ht="68.25" customHeight="1" x14ac:dyDescent="0.25">
      <c r="A1141" s="299" t="s">
        <v>981</v>
      </c>
      <c r="B1141" s="300" t="s">
        <v>208</v>
      </c>
      <c r="C1141" s="300" t="s">
        <v>1198</v>
      </c>
      <c r="D1141" s="300" t="s">
        <v>1171</v>
      </c>
      <c r="E1141" s="300" t="s">
        <v>1811</v>
      </c>
      <c r="F1141" s="300"/>
      <c r="G1141" s="301">
        <v>14000000</v>
      </c>
      <c r="H1141" s="301">
        <v>12100000</v>
      </c>
      <c r="I1141" s="301">
        <v>12039844.539999999</v>
      </c>
      <c r="J1141" s="302">
        <v>85.998889571428563</v>
      </c>
      <c r="K1141" s="302">
        <v>99.502847438016516</v>
      </c>
    </row>
    <row r="1142" spans="1:11" ht="57" customHeight="1" x14ac:dyDescent="0.25">
      <c r="A1142" s="299" t="s">
        <v>791</v>
      </c>
      <c r="B1142" s="300" t="s">
        <v>208</v>
      </c>
      <c r="C1142" s="300" t="s">
        <v>1198</v>
      </c>
      <c r="D1142" s="300" t="s">
        <v>1171</v>
      </c>
      <c r="E1142" s="300" t="s">
        <v>1812</v>
      </c>
      <c r="F1142" s="300"/>
      <c r="G1142" s="301">
        <v>14000000</v>
      </c>
      <c r="H1142" s="301">
        <v>12100000</v>
      </c>
      <c r="I1142" s="301">
        <v>12039844.539999999</v>
      </c>
      <c r="J1142" s="302">
        <v>85.998889571428563</v>
      </c>
      <c r="K1142" s="302">
        <v>99.502847438016516</v>
      </c>
    </row>
    <row r="1143" spans="1:11" ht="23.25" customHeight="1" x14ac:dyDescent="0.25">
      <c r="A1143" s="299" t="s">
        <v>351</v>
      </c>
      <c r="B1143" s="300" t="s">
        <v>208</v>
      </c>
      <c r="C1143" s="300" t="s">
        <v>1198</v>
      </c>
      <c r="D1143" s="300" t="s">
        <v>1171</v>
      </c>
      <c r="E1143" s="300" t="s">
        <v>1812</v>
      </c>
      <c r="F1143" s="300" t="s">
        <v>352</v>
      </c>
      <c r="G1143" s="301">
        <v>14000000</v>
      </c>
      <c r="H1143" s="301">
        <v>12100000</v>
      </c>
      <c r="I1143" s="301">
        <v>12039844.539999999</v>
      </c>
      <c r="J1143" s="302">
        <v>85.998889571428563</v>
      </c>
      <c r="K1143" s="302">
        <v>99.502847438016516</v>
      </c>
    </row>
    <row r="1144" spans="1:11" ht="34.5" customHeight="1" x14ac:dyDescent="0.25">
      <c r="A1144" s="299" t="s">
        <v>378</v>
      </c>
      <c r="B1144" s="300" t="s">
        <v>208</v>
      </c>
      <c r="C1144" s="300" t="s">
        <v>1198</v>
      </c>
      <c r="D1144" s="300" t="s">
        <v>1171</v>
      </c>
      <c r="E1144" s="300" t="s">
        <v>1812</v>
      </c>
      <c r="F1144" s="300" t="s">
        <v>379</v>
      </c>
      <c r="G1144" s="301">
        <v>14000000</v>
      </c>
      <c r="H1144" s="301">
        <v>12100000</v>
      </c>
      <c r="I1144" s="301">
        <v>12039844.539999999</v>
      </c>
      <c r="J1144" s="302">
        <v>85.998889571428563</v>
      </c>
      <c r="K1144" s="302">
        <v>99.502847438016516</v>
      </c>
    </row>
    <row r="1145" spans="1:11" ht="68.25" customHeight="1" x14ac:dyDescent="0.25">
      <c r="A1145" s="299" t="s">
        <v>981</v>
      </c>
      <c r="B1145" s="300" t="s">
        <v>208</v>
      </c>
      <c r="C1145" s="300" t="s">
        <v>1198</v>
      </c>
      <c r="D1145" s="300" t="s">
        <v>1171</v>
      </c>
      <c r="E1145" s="300" t="s">
        <v>982</v>
      </c>
      <c r="F1145" s="300"/>
      <c r="G1145" s="301">
        <v>0</v>
      </c>
      <c r="H1145" s="301">
        <v>0</v>
      </c>
      <c r="I1145" s="301">
        <v>0</v>
      </c>
      <c r="J1145" s="302">
        <v>0</v>
      </c>
      <c r="K1145" s="302">
        <v>0</v>
      </c>
    </row>
    <row r="1146" spans="1:11" ht="57" customHeight="1" x14ac:dyDescent="0.25">
      <c r="A1146" s="299" t="s">
        <v>791</v>
      </c>
      <c r="B1146" s="300" t="s">
        <v>208</v>
      </c>
      <c r="C1146" s="300" t="s">
        <v>1198</v>
      </c>
      <c r="D1146" s="300" t="s">
        <v>1171</v>
      </c>
      <c r="E1146" s="300" t="s">
        <v>792</v>
      </c>
      <c r="F1146" s="300"/>
      <c r="G1146" s="301">
        <v>0</v>
      </c>
      <c r="H1146" s="301">
        <v>0</v>
      </c>
      <c r="I1146" s="301">
        <v>0</v>
      </c>
      <c r="J1146" s="302">
        <v>0</v>
      </c>
      <c r="K1146" s="302">
        <v>0</v>
      </c>
    </row>
    <row r="1147" spans="1:11" ht="23.25" customHeight="1" x14ac:dyDescent="0.25">
      <c r="A1147" s="299" t="s">
        <v>351</v>
      </c>
      <c r="B1147" s="300" t="s">
        <v>208</v>
      </c>
      <c r="C1147" s="300" t="s">
        <v>1198</v>
      </c>
      <c r="D1147" s="300" t="s">
        <v>1171</v>
      </c>
      <c r="E1147" s="300" t="s">
        <v>792</v>
      </c>
      <c r="F1147" s="300" t="s">
        <v>352</v>
      </c>
      <c r="G1147" s="301">
        <v>0</v>
      </c>
      <c r="H1147" s="301">
        <v>0</v>
      </c>
      <c r="I1147" s="301">
        <v>0</v>
      </c>
      <c r="J1147" s="302">
        <v>0</v>
      </c>
      <c r="K1147" s="302">
        <v>0</v>
      </c>
    </row>
    <row r="1148" spans="1:11" ht="34.5" customHeight="1" x14ac:dyDescent="0.25">
      <c r="A1148" s="299" t="s">
        <v>378</v>
      </c>
      <c r="B1148" s="300" t="s">
        <v>208</v>
      </c>
      <c r="C1148" s="300" t="s">
        <v>1198</v>
      </c>
      <c r="D1148" s="300" t="s">
        <v>1171</v>
      </c>
      <c r="E1148" s="300" t="s">
        <v>792</v>
      </c>
      <c r="F1148" s="300" t="s">
        <v>379</v>
      </c>
      <c r="G1148" s="301">
        <v>0</v>
      </c>
      <c r="H1148" s="301">
        <v>0</v>
      </c>
      <c r="I1148" s="301">
        <v>0</v>
      </c>
      <c r="J1148" s="302">
        <v>0</v>
      </c>
      <c r="K1148" s="302">
        <v>0</v>
      </c>
    </row>
    <row r="1149" spans="1:11" ht="15" customHeight="1" x14ac:dyDescent="0.25">
      <c r="A1149" s="299" t="s">
        <v>837</v>
      </c>
      <c r="B1149" s="300" t="s">
        <v>208</v>
      </c>
      <c r="C1149" s="300" t="s">
        <v>1198</v>
      </c>
      <c r="D1149" s="300" t="s">
        <v>1171</v>
      </c>
      <c r="E1149" s="300" t="s">
        <v>241</v>
      </c>
      <c r="F1149" s="300"/>
      <c r="G1149" s="301">
        <v>3000000</v>
      </c>
      <c r="H1149" s="301">
        <v>3840000</v>
      </c>
      <c r="I1149" s="301">
        <v>3840000</v>
      </c>
      <c r="J1149" s="302">
        <v>128</v>
      </c>
      <c r="K1149" s="302">
        <v>100</v>
      </c>
    </row>
    <row r="1150" spans="1:11" ht="23.25" customHeight="1" x14ac:dyDescent="0.25">
      <c r="A1150" s="299" t="s">
        <v>1415</v>
      </c>
      <c r="B1150" s="300" t="s">
        <v>208</v>
      </c>
      <c r="C1150" s="300" t="s">
        <v>1198</v>
      </c>
      <c r="D1150" s="300" t="s">
        <v>1171</v>
      </c>
      <c r="E1150" s="300" t="s">
        <v>793</v>
      </c>
      <c r="F1150" s="300"/>
      <c r="G1150" s="301">
        <v>3000000</v>
      </c>
      <c r="H1150" s="301">
        <v>3840000</v>
      </c>
      <c r="I1150" s="301">
        <v>3840000</v>
      </c>
      <c r="J1150" s="302">
        <v>128</v>
      </c>
      <c r="K1150" s="302">
        <v>100</v>
      </c>
    </row>
    <row r="1151" spans="1:11" ht="23.25" customHeight="1" x14ac:dyDescent="0.25">
      <c r="A1151" s="299" t="s">
        <v>351</v>
      </c>
      <c r="B1151" s="300" t="s">
        <v>208</v>
      </c>
      <c r="C1151" s="300" t="s">
        <v>1198</v>
      </c>
      <c r="D1151" s="300" t="s">
        <v>1171</v>
      </c>
      <c r="E1151" s="300" t="s">
        <v>793</v>
      </c>
      <c r="F1151" s="300" t="s">
        <v>352</v>
      </c>
      <c r="G1151" s="301">
        <v>3000000</v>
      </c>
      <c r="H1151" s="301">
        <v>3840000</v>
      </c>
      <c r="I1151" s="301">
        <v>3840000</v>
      </c>
      <c r="J1151" s="302">
        <v>128</v>
      </c>
      <c r="K1151" s="302">
        <v>100</v>
      </c>
    </row>
    <row r="1152" spans="1:11" ht="45.75" customHeight="1" x14ac:dyDescent="0.25">
      <c r="A1152" s="299" t="s">
        <v>353</v>
      </c>
      <c r="B1152" s="300" t="s">
        <v>208</v>
      </c>
      <c r="C1152" s="300" t="s">
        <v>1198</v>
      </c>
      <c r="D1152" s="300" t="s">
        <v>1171</v>
      </c>
      <c r="E1152" s="300" t="s">
        <v>793</v>
      </c>
      <c r="F1152" s="300" t="s">
        <v>354</v>
      </c>
      <c r="G1152" s="301">
        <v>3000000</v>
      </c>
      <c r="H1152" s="301">
        <v>3840000</v>
      </c>
      <c r="I1152" s="301">
        <v>3840000</v>
      </c>
      <c r="J1152" s="302">
        <v>128</v>
      </c>
      <c r="K1152" s="302">
        <v>100</v>
      </c>
    </row>
    <row r="1153" spans="1:11" ht="23.25" customHeight="1" x14ac:dyDescent="0.25">
      <c r="A1153" s="299" t="s">
        <v>380</v>
      </c>
      <c r="B1153" s="300" t="s">
        <v>208</v>
      </c>
      <c r="C1153" s="300" t="s">
        <v>1198</v>
      </c>
      <c r="D1153" s="300" t="s">
        <v>1173</v>
      </c>
      <c r="E1153" s="300"/>
      <c r="F1153" s="300"/>
      <c r="G1153" s="301">
        <v>49366700</v>
      </c>
      <c r="H1153" s="301">
        <v>52328700</v>
      </c>
      <c r="I1153" s="301">
        <v>48420073.82</v>
      </c>
      <c r="J1153" s="302">
        <v>98.082460079365248</v>
      </c>
      <c r="K1153" s="302">
        <v>92.530626252897548</v>
      </c>
    </row>
    <row r="1154" spans="1:11" ht="23.25" customHeight="1" x14ac:dyDescent="0.25">
      <c r="A1154" s="299" t="s">
        <v>983</v>
      </c>
      <c r="B1154" s="300" t="s">
        <v>208</v>
      </c>
      <c r="C1154" s="300" t="s">
        <v>1198</v>
      </c>
      <c r="D1154" s="300" t="s">
        <v>1173</v>
      </c>
      <c r="E1154" s="300" t="s">
        <v>371</v>
      </c>
      <c r="F1154" s="300"/>
      <c r="G1154" s="301">
        <v>2936700</v>
      </c>
      <c r="H1154" s="301">
        <v>2936700</v>
      </c>
      <c r="I1154" s="301">
        <v>2392843.7599999998</v>
      </c>
      <c r="J1154" s="302">
        <v>81.480701467633736</v>
      </c>
      <c r="K1154" s="302">
        <v>81.480701467633736</v>
      </c>
    </row>
    <row r="1155" spans="1:11" ht="45.75" customHeight="1" x14ac:dyDescent="0.25">
      <c r="A1155" s="299" t="s">
        <v>984</v>
      </c>
      <c r="B1155" s="300" t="s">
        <v>208</v>
      </c>
      <c r="C1155" s="300" t="s">
        <v>1198</v>
      </c>
      <c r="D1155" s="300" t="s">
        <v>1173</v>
      </c>
      <c r="E1155" s="300" t="s">
        <v>985</v>
      </c>
      <c r="F1155" s="300"/>
      <c r="G1155" s="301">
        <v>2936700</v>
      </c>
      <c r="H1155" s="301">
        <v>2936700</v>
      </c>
      <c r="I1155" s="301">
        <v>2392843.7599999998</v>
      </c>
      <c r="J1155" s="302">
        <v>81.480701467633736</v>
      </c>
      <c r="K1155" s="302">
        <v>81.480701467633736</v>
      </c>
    </row>
    <row r="1156" spans="1:11" ht="45.75" customHeight="1" x14ac:dyDescent="0.25">
      <c r="A1156" s="299" t="s">
        <v>1813</v>
      </c>
      <c r="B1156" s="300" t="s">
        <v>208</v>
      </c>
      <c r="C1156" s="300" t="s">
        <v>1198</v>
      </c>
      <c r="D1156" s="300" t="s">
        <v>1173</v>
      </c>
      <c r="E1156" s="300" t="s">
        <v>1814</v>
      </c>
      <c r="F1156" s="300"/>
      <c r="G1156" s="301">
        <v>2936700</v>
      </c>
      <c r="H1156" s="301">
        <v>2936700</v>
      </c>
      <c r="I1156" s="301">
        <v>2392843.7599999998</v>
      </c>
      <c r="J1156" s="302">
        <v>81.480701467633736</v>
      </c>
      <c r="K1156" s="302">
        <v>81.480701467633736</v>
      </c>
    </row>
    <row r="1157" spans="1:11" ht="124.5" customHeight="1" x14ac:dyDescent="0.25">
      <c r="A1157" s="299" t="s">
        <v>794</v>
      </c>
      <c r="B1157" s="300" t="s">
        <v>208</v>
      </c>
      <c r="C1157" s="300" t="s">
        <v>1198</v>
      </c>
      <c r="D1157" s="300" t="s">
        <v>1173</v>
      </c>
      <c r="E1157" s="300" t="s">
        <v>1815</v>
      </c>
      <c r="F1157" s="300"/>
      <c r="G1157" s="301">
        <v>2936700</v>
      </c>
      <c r="H1157" s="301">
        <v>2936700</v>
      </c>
      <c r="I1157" s="301">
        <v>2392843.7599999998</v>
      </c>
      <c r="J1157" s="302">
        <v>81.480701467633736</v>
      </c>
      <c r="K1157" s="302">
        <v>81.480701467633736</v>
      </c>
    </row>
    <row r="1158" spans="1:11" ht="23.25" customHeight="1" x14ac:dyDescent="0.25">
      <c r="A1158" s="299" t="s">
        <v>351</v>
      </c>
      <c r="B1158" s="300" t="s">
        <v>208</v>
      </c>
      <c r="C1158" s="300" t="s">
        <v>1198</v>
      </c>
      <c r="D1158" s="300" t="s">
        <v>1173</v>
      </c>
      <c r="E1158" s="300" t="s">
        <v>1815</v>
      </c>
      <c r="F1158" s="300" t="s">
        <v>352</v>
      </c>
      <c r="G1158" s="301">
        <v>2936700</v>
      </c>
      <c r="H1158" s="301">
        <v>2936700</v>
      </c>
      <c r="I1158" s="301">
        <v>2392843.7599999998</v>
      </c>
      <c r="J1158" s="302">
        <v>81.480701467633736</v>
      </c>
      <c r="K1158" s="302">
        <v>81.480701467633736</v>
      </c>
    </row>
    <row r="1159" spans="1:11" ht="45.75" customHeight="1" x14ac:dyDescent="0.25">
      <c r="A1159" s="299" t="s">
        <v>353</v>
      </c>
      <c r="B1159" s="300" t="s">
        <v>208</v>
      </c>
      <c r="C1159" s="300" t="s">
        <v>1198</v>
      </c>
      <c r="D1159" s="300" t="s">
        <v>1173</v>
      </c>
      <c r="E1159" s="300" t="s">
        <v>1815</v>
      </c>
      <c r="F1159" s="300" t="s">
        <v>354</v>
      </c>
      <c r="G1159" s="301">
        <v>2936700</v>
      </c>
      <c r="H1159" s="301">
        <v>2936700</v>
      </c>
      <c r="I1159" s="301">
        <v>2392843.7599999998</v>
      </c>
      <c r="J1159" s="302">
        <v>81.480701467633736</v>
      </c>
      <c r="K1159" s="302">
        <v>81.480701467633736</v>
      </c>
    </row>
    <row r="1160" spans="1:11" ht="45.75" customHeight="1" x14ac:dyDescent="0.25">
      <c r="A1160" s="299" t="s">
        <v>986</v>
      </c>
      <c r="B1160" s="300" t="s">
        <v>208</v>
      </c>
      <c r="C1160" s="300" t="s">
        <v>1198</v>
      </c>
      <c r="D1160" s="300" t="s">
        <v>1173</v>
      </c>
      <c r="E1160" s="300" t="s">
        <v>987</v>
      </c>
      <c r="F1160" s="300"/>
      <c r="G1160" s="301">
        <v>0</v>
      </c>
      <c r="H1160" s="301">
        <v>0</v>
      </c>
      <c r="I1160" s="301">
        <v>0</v>
      </c>
      <c r="J1160" s="302">
        <v>0</v>
      </c>
      <c r="K1160" s="302">
        <v>0</v>
      </c>
    </row>
    <row r="1161" spans="1:11" ht="124.5" customHeight="1" x14ac:dyDescent="0.25">
      <c r="A1161" s="299" t="s">
        <v>794</v>
      </c>
      <c r="B1161" s="300" t="s">
        <v>208</v>
      </c>
      <c r="C1161" s="300" t="s">
        <v>1198</v>
      </c>
      <c r="D1161" s="300" t="s">
        <v>1173</v>
      </c>
      <c r="E1161" s="300" t="s">
        <v>795</v>
      </c>
      <c r="F1161" s="300"/>
      <c r="G1161" s="301">
        <v>0</v>
      </c>
      <c r="H1161" s="301">
        <v>0</v>
      </c>
      <c r="I1161" s="301">
        <v>0</v>
      </c>
      <c r="J1161" s="302">
        <v>0</v>
      </c>
      <c r="K1161" s="302">
        <v>0</v>
      </c>
    </row>
    <row r="1162" spans="1:11" ht="23.25" customHeight="1" x14ac:dyDescent="0.25">
      <c r="A1162" s="299" t="s">
        <v>351</v>
      </c>
      <c r="B1162" s="300" t="s">
        <v>208</v>
      </c>
      <c r="C1162" s="300" t="s">
        <v>1198</v>
      </c>
      <c r="D1162" s="300" t="s">
        <v>1173</v>
      </c>
      <c r="E1162" s="300" t="s">
        <v>795</v>
      </c>
      <c r="F1162" s="300" t="s">
        <v>352</v>
      </c>
      <c r="G1162" s="301">
        <v>0</v>
      </c>
      <c r="H1162" s="301">
        <v>0</v>
      </c>
      <c r="I1162" s="301">
        <v>0</v>
      </c>
      <c r="J1162" s="302">
        <v>0</v>
      </c>
      <c r="K1162" s="302">
        <v>0</v>
      </c>
    </row>
    <row r="1163" spans="1:11" ht="45.75" customHeight="1" x14ac:dyDescent="0.25">
      <c r="A1163" s="299" t="s">
        <v>353</v>
      </c>
      <c r="B1163" s="300" t="s">
        <v>208</v>
      </c>
      <c r="C1163" s="300" t="s">
        <v>1198</v>
      </c>
      <c r="D1163" s="300" t="s">
        <v>1173</v>
      </c>
      <c r="E1163" s="300" t="s">
        <v>795</v>
      </c>
      <c r="F1163" s="300" t="s">
        <v>354</v>
      </c>
      <c r="G1163" s="301">
        <v>0</v>
      </c>
      <c r="H1163" s="301">
        <v>0</v>
      </c>
      <c r="I1163" s="301">
        <v>0</v>
      </c>
      <c r="J1163" s="302">
        <v>0</v>
      </c>
      <c r="K1163" s="302">
        <v>0</v>
      </c>
    </row>
    <row r="1164" spans="1:11" ht="34.5" customHeight="1" x14ac:dyDescent="0.25">
      <c r="A1164" s="299" t="s">
        <v>846</v>
      </c>
      <c r="B1164" s="300" t="s">
        <v>208</v>
      </c>
      <c r="C1164" s="300" t="s">
        <v>1198</v>
      </c>
      <c r="D1164" s="300" t="s">
        <v>1173</v>
      </c>
      <c r="E1164" s="300" t="s">
        <v>364</v>
      </c>
      <c r="F1164" s="300"/>
      <c r="G1164" s="301">
        <v>46430000</v>
      </c>
      <c r="H1164" s="301">
        <v>48012000</v>
      </c>
      <c r="I1164" s="301">
        <v>44647230.060000002</v>
      </c>
      <c r="J1164" s="302">
        <v>96.160305965970281</v>
      </c>
      <c r="K1164" s="302">
        <v>92.991814671332179</v>
      </c>
    </row>
    <row r="1165" spans="1:11" ht="23.25" customHeight="1" x14ac:dyDescent="0.25">
      <c r="A1165" s="299" t="s">
        <v>847</v>
      </c>
      <c r="B1165" s="300" t="s">
        <v>208</v>
      </c>
      <c r="C1165" s="300" t="s">
        <v>1198</v>
      </c>
      <c r="D1165" s="300" t="s">
        <v>1173</v>
      </c>
      <c r="E1165" s="300" t="s">
        <v>398</v>
      </c>
      <c r="F1165" s="300"/>
      <c r="G1165" s="301">
        <v>45930000</v>
      </c>
      <c r="H1165" s="301">
        <v>47512000</v>
      </c>
      <c r="I1165" s="301">
        <v>44147230.060000002</v>
      </c>
      <c r="J1165" s="302">
        <v>96.118506553450914</v>
      </c>
      <c r="K1165" s="302">
        <v>92.918062931469947</v>
      </c>
    </row>
    <row r="1166" spans="1:11" ht="102" customHeight="1" x14ac:dyDescent="0.25">
      <c r="A1166" s="299" t="s">
        <v>848</v>
      </c>
      <c r="B1166" s="300" t="s">
        <v>208</v>
      </c>
      <c r="C1166" s="300" t="s">
        <v>1198</v>
      </c>
      <c r="D1166" s="300" t="s">
        <v>1173</v>
      </c>
      <c r="E1166" s="300" t="s">
        <v>849</v>
      </c>
      <c r="F1166" s="300"/>
      <c r="G1166" s="301">
        <v>0</v>
      </c>
      <c r="H1166" s="301">
        <v>0</v>
      </c>
      <c r="I1166" s="301">
        <v>0</v>
      </c>
      <c r="J1166" s="302">
        <v>0</v>
      </c>
      <c r="K1166" s="302">
        <v>0</v>
      </c>
    </row>
    <row r="1167" spans="1:11" ht="45.75" customHeight="1" x14ac:dyDescent="0.25">
      <c r="A1167" s="299" t="s">
        <v>796</v>
      </c>
      <c r="B1167" s="300" t="s">
        <v>208</v>
      </c>
      <c r="C1167" s="300" t="s">
        <v>1198</v>
      </c>
      <c r="D1167" s="300" t="s">
        <v>1173</v>
      </c>
      <c r="E1167" s="300" t="s">
        <v>797</v>
      </c>
      <c r="F1167" s="300"/>
      <c r="G1167" s="301">
        <v>0</v>
      </c>
      <c r="H1167" s="301">
        <v>0</v>
      </c>
      <c r="I1167" s="301">
        <v>0</v>
      </c>
      <c r="J1167" s="302">
        <v>0</v>
      </c>
      <c r="K1167" s="302">
        <v>0</v>
      </c>
    </row>
    <row r="1168" spans="1:11" ht="45.75" customHeight="1" x14ac:dyDescent="0.25">
      <c r="A1168" s="299" t="s">
        <v>245</v>
      </c>
      <c r="B1168" s="300" t="s">
        <v>208</v>
      </c>
      <c r="C1168" s="300" t="s">
        <v>1198</v>
      </c>
      <c r="D1168" s="300" t="s">
        <v>1173</v>
      </c>
      <c r="E1168" s="300" t="s">
        <v>797</v>
      </c>
      <c r="F1168" s="300" t="s">
        <v>246</v>
      </c>
      <c r="G1168" s="301">
        <v>0</v>
      </c>
      <c r="H1168" s="301">
        <v>0</v>
      </c>
      <c r="I1168" s="301">
        <v>0</v>
      </c>
      <c r="J1168" s="302">
        <v>0</v>
      </c>
      <c r="K1168" s="302">
        <v>0</v>
      </c>
    </row>
    <row r="1169" spans="1:11" ht="45.75" customHeight="1" x14ac:dyDescent="0.25">
      <c r="A1169" s="299" t="s">
        <v>247</v>
      </c>
      <c r="B1169" s="300" t="s">
        <v>208</v>
      </c>
      <c r="C1169" s="300" t="s">
        <v>1198</v>
      </c>
      <c r="D1169" s="300" t="s">
        <v>1173</v>
      </c>
      <c r="E1169" s="300" t="s">
        <v>797</v>
      </c>
      <c r="F1169" s="300" t="s">
        <v>248</v>
      </c>
      <c r="G1169" s="301">
        <v>0</v>
      </c>
      <c r="H1169" s="301">
        <v>0</v>
      </c>
      <c r="I1169" s="301">
        <v>0</v>
      </c>
      <c r="J1169" s="302">
        <v>0</v>
      </c>
      <c r="K1169" s="302">
        <v>0</v>
      </c>
    </row>
    <row r="1170" spans="1:11" ht="23.25" customHeight="1" x14ac:dyDescent="0.25">
      <c r="A1170" s="299" t="s">
        <v>351</v>
      </c>
      <c r="B1170" s="300" t="s">
        <v>208</v>
      </c>
      <c r="C1170" s="300" t="s">
        <v>1198</v>
      </c>
      <c r="D1170" s="300" t="s">
        <v>1173</v>
      </c>
      <c r="E1170" s="300" t="s">
        <v>797</v>
      </c>
      <c r="F1170" s="300" t="s">
        <v>352</v>
      </c>
      <c r="G1170" s="301">
        <v>0</v>
      </c>
      <c r="H1170" s="301">
        <v>0</v>
      </c>
      <c r="I1170" s="301">
        <v>0</v>
      </c>
      <c r="J1170" s="302">
        <v>0</v>
      </c>
      <c r="K1170" s="302">
        <v>0</v>
      </c>
    </row>
    <row r="1171" spans="1:11" ht="45.75" customHeight="1" x14ac:dyDescent="0.25">
      <c r="A1171" s="299" t="s">
        <v>353</v>
      </c>
      <c r="B1171" s="300" t="s">
        <v>208</v>
      </c>
      <c r="C1171" s="300" t="s">
        <v>1198</v>
      </c>
      <c r="D1171" s="300" t="s">
        <v>1173</v>
      </c>
      <c r="E1171" s="300" t="s">
        <v>797</v>
      </c>
      <c r="F1171" s="300" t="s">
        <v>354</v>
      </c>
      <c r="G1171" s="301">
        <v>0</v>
      </c>
      <c r="H1171" s="301">
        <v>0</v>
      </c>
      <c r="I1171" s="301">
        <v>0</v>
      </c>
      <c r="J1171" s="302">
        <v>0</v>
      </c>
      <c r="K1171" s="302">
        <v>0</v>
      </c>
    </row>
    <row r="1172" spans="1:11" ht="57" customHeight="1" x14ac:dyDescent="0.25">
      <c r="A1172" s="299" t="s">
        <v>1816</v>
      </c>
      <c r="B1172" s="300" t="s">
        <v>208</v>
      </c>
      <c r="C1172" s="300" t="s">
        <v>1198</v>
      </c>
      <c r="D1172" s="300" t="s">
        <v>1173</v>
      </c>
      <c r="E1172" s="300" t="s">
        <v>1817</v>
      </c>
      <c r="F1172" s="300"/>
      <c r="G1172" s="301">
        <v>23800000</v>
      </c>
      <c r="H1172" s="301">
        <v>26570000</v>
      </c>
      <c r="I1172" s="301">
        <v>25195730.059999999</v>
      </c>
      <c r="J1172" s="302">
        <v>105.86441201680672</v>
      </c>
      <c r="K1172" s="302">
        <v>94.827738276251409</v>
      </c>
    </row>
    <row r="1173" spans="1:11" ht="34.5" customHeight="1" x14ac:dyDescent="0.25">
      <c r="A1173" s="299" t="s">
        <v>1818</v>
      </c>
      <c r="B1173" s="300" t="s">
        <v>208</v>
      </c>
      <c r="C1173" s="300" t="s">
        <v>1198</v>
      </c>
      <c r="D1173" s="300" t="s">
        <v>1173</v>
      </c>
      <c r="E1173" s="300" t="s">
        <v>1819</v>
      </c>
      <c r="F1173" s="300"/>
      <c r="G1173" s="301">
        <v>2280000</v>
      </c>
      <c r="H1173" s="301">
        <v>2280000</v>
      </c>
      <c r="I1173" s="301">
        <v>2087530.06</v>
      </c>
      <c r="J1173" s="302">
        <v>91.558335964912288</v>
      </c>
      <c r="K1173" s="302">
        <v>91.558335964912288</v>
      </c>
    </row>
    <row r="1174" spans="1:11" ht="23.25" customHeight="1" x14ac:dyDescent="0.25">
      <c r="A1174" s="299" t="s">
        <v>351</v>
      </c>
      <c r="B1174" s="300" t="s">
        <v>208</v>
      </c>
      <c r="C1174" s="300" t="s">
        <v>1198</v>
      </c>
      <c r="D1174" s="300" t="s">
        <v>1173</v>
      </c>
      <c r="E1174" s="300" t="s">
        <v>1819</v>
      </c>
      <c r="F1174" s="300" t="s">
        <v>352</v>
      </c>
      <c r="G1174" s="301">
        <v>2280000</v>
      </c>
      <c r="H1174" s="301">
        <v>2280000</v>
      </c>
      <c r="I1174" s="301">
        <v>2087530.06</v>
      </c>
      <c r="J1174" s="302">
        <v>91.558335964912288</v>
      </c>
      <c r="K1174" s="302">
        <v>91.558335964912288</v>
      </c>
    </row>
    <row r="1175" spans="1:11" ht="45.75" customHeight="1" x14ac:dyDescent="0.25">
      <c r="A1175" s="299" t="s">
        <v>353</v>
      </c>
      <c r="B1175" s="300" t="s">
        <v>208</v>
      </c>
      <c r="C1175" s="300" t="s">
        <v>1198</v>
      </c>
      <c r="D1175" s="300" t="s">
        <v>1173</v>
      </c>
      <c r="E1175" s="300" t="s">
        <v>1819</v>
      </c>
      <c r="F1175" s="300" t="s">
        <v>354</v>
      </c>
      <c r="G1175" s="301">
        <v>2280000</v>
      </c>
      <c r="H1175" s="301">
        <v>2280000</v>
      </c>
      <c r="I1175" s="301">
        <v>2087530.06</v>
      </c>
      <c r="J1175" s="302">
        <v>91.558335964912288</v>
      </c>
      <c r="K1175" s="302">
        <v>91.558335964912288</v>
      </c>
    </row>
    <row r="1176" spans="1:11" ht="79.5" customHeight="1" x14ac:dyDescent="0.25">
      <c r="A1176" s="299" t="s">
        <v>804</v>
      </c>
      <c r="B1176" s="300" t="s">
        <v>208</v>
      </c>
      <c r="C1176" s="300" t="s">
        <v>1198</v>
      </c>
      <c r="D1176" s="300" t="s">
        <v>1173</v>
      </c>
      <c r="E1176" s="300" t="s">
        <v>1820</v>
      </c>
      <c r="F1176" s="300"/>
      <c r="G1176" s="301">
        <v>5180000</v>
      </c>
      <c r="H1176" s="301">
        <v>10350000</v>
      </c>
      <c r="I1176" s="301">
        <v>10349500</v>
      </c>
      <c r="J1176" s="302">
        <v>199.79729729729729</v>
      </c>
      <c r="K1176" s="302">
        <v>99.995169082125599</v>
      </c>
    </row>
    <row r="1177" spans="1:11" ht="23.25" customHeight="1" x14ac:dyDescent="0.25">
      <c r="A1177" s="299" t="s">
        <v>351</v>
      </c>
      <c r="B1177" s="300" t="s">
        <v>208</v>
      </c>
      <c r="C1177" s="300" t="s">
        <v>1198</v>
      </c>
      <c r="D1177" s="300" t="s">
        <v>1173</v>
      </c>
      <c r="E1177" s="300" t="s">
        <v>1820</v>
      </c>
      <c r="F1177" s="300" t="s">
        <v>352</v>
      </c>
      <c r="G1177" s="301">
        <v>5180000</v>
      </c>
      <c r="H1177" s="301">
        <v>10350000</v>
      </c>
      <c r="I1177" s="301">
        <v>10349500</v>
      </c>
      <c r="J1177" s="302">
        <v>199.79729729729729</v>
      </c>
      <c r="K1177" s="302">
        <v>99.995169082125599</v>
      </c>
    </row>
    <row r="1178" spans="1:11" ht="45.75" customHeight="1" x14ac:dyDescent="0.25">
      <c r="A1178" s="299" t="s">
        <v>353</v>
      </c>
      <c r="B1178" s="300" t="s">
        <v>208</v>
      </c>
      <c r="C1178" s="300" t="s">
        <v>1198</v>
      </c>
      <c r="D1178" s="300" t="s">
        <v>1173</v>
      </c>
      <c r="E1178" s="300" t="s">
        <v>1820</v>
      </c>
      <c r="F1178" s="300" t="s">
        <v>354</v>
      </c>
      <c r="G1178" s="301">
        <v>5180000</v>
      </c>
      <c r="H1178" s="301">
        <v>10350000</v>
      </c>
      <c r="I1178" s="301">
        <v>10349500</v>
      </c>
      <c r="J1178" s="302">
        <v>199.79729729729729</v>
      </c>
      <c r="K1178" s="302">
        <v>99.995169082125599</v>
      </c>
    </row>
    <row r="1179" spans="1:11" ht="68.25" customHeight="1" x14ac:dyDescent="0.25">
      <c r="A1179" s="299" t="s">
        <v>806</v>
      </c>
      <c r="B1179" s="300" t="s">
        <v>208</v>
      </c>
      <c r="C1179" s="300" t="s">
        <v>1198</v>
      </c>
      <c r="D1179" s="300" t="s">
        <v>1173</v>
      </c>
      <c r="E1179" s="300" t="s">
        <v>1821</v>
      </c>
      <c r="F1179" s="300"/>
      <c r="G1179" s="301">
        <v>3000000</v>
      </c>
      <c r="H1179" s="301">
        <v>4000000</v>
      </c>
      <c r="I1179" s="301">
        <v>3999500</v>
      </c>
      <c r="J1179" s="302">
        <v>133.31666666666666</v>
      </c>
      <c r="K1179" s="302">
        <v>99.987499999999997</v>
      </c>
    </row>
    <row r="1180" spans="1:11" ht="23.25" customHeight="1" x14ac:dyDescent="0.25">
      <c r="A1180" s="299" t="s">
        <v>351</v>
      </c>
      <c r="B1180" s="300" t="s">
        <v>208</v>
      </c>
      <c r="C1180" s="300" t="s">
        <v>1198</v>
      </c>
      <c r="D1180" s="300" t="s">
        <v>1173</v>
      </c>
      <c r="E1180" s="300" t="s">
        <v>1821</v>
      </c>
      <c r="F1180" s="300" t="s">
        <v>352</v>
      </c>
      <c r="G1180" s="301">
        <v>3000000</v>
      </c>
      <c r="H1180" s="301">
        <v>4000000</v>
      </c>
      <c r="I1180" s="301">
        <v>3999500</v>
      </c>
      <c r="J1180" s="302">
        <v>133.31666666666666</v>
      </c>
      <c r="K1180" s="302">
        <v>99.987499999999997</v>
      </c>
    </row>
    <row r="1181" spans="1:11" ht="45.75" customHeight="1" x14ac:dyDescent="0.25">
      <c r="A1181" s="299" t="s">
        <v>353</v>
      </c>
      <c r="B1181" s="300" t="s">
        <v>208</v>
      </c>
      <c r="C1181" s="300" t="s">
        <v>1198</v>
      </c>
      <c r="D1181" s="300" t="s">
        <v>1173</v>
      </c>
      <c r="E1181" s="300" t="s">
        <v>1821</v>
      </c>
      <c r="F1181" s="300" t="s">
        <v>354</v>
      </c>
      <c r="G1181" s="301">
        <v>3000000</v>
      </c>
      <c r="H1181" s="301">
        <v>4000000</v>
      </c>
      <c r="I1181" s="301">
        <v>3999500</v>
      </c>
      <c r="J1181" s="302">
        <v>133.31666666666666</v>
      </c>
      <c r="K1181" s="302">
        <v>99.987499999999997</v>
      </c>
    </row>
    <row r="1182" spans="1:11" ht="57" customHeight="1" x14ac:dyDescent="0.25">
      <c r="A1182" s="299" t="s">
        <v>808</v>
      </c>
      <c r="B1182" s="300" t="s">
        <v>208</v>
      </c>
      <c r="C1182" s="300" t="s">
        <v>1198</v>
      </c>
      <c r="D1182" s="300" t="s">
        <v>1173</v>
      </c>
      <c r="E1182" s="300" t="s">
        <v>1822</v>
      </c>
      <c r="F1182" s="300"/>
      <c r="G1182" s="301">
        <v>4000000</v>
      </c>
      <c r="H1182" s="301">
        <v>4200000</v>
      </c>
      <c r="I1182" s="301">
        <v>3246500</v>
      </c>
      <c r="J1182" s="302">
        <v>81.162500000000009</v>
      </c>
      <c r="K1182" s="302">
        <v>77.297619047619051</v>
      </c>
    </row>
    <row r="1183" spans="1:11" ht="23.25" customHeight="1" x14ac:dyDescent="0.25">
      <c r="A1183" s="299" t="s">
        <v>351</v>
      </c>
      <c r="B1183" s="300" t="s">
        <v>208</v>
      </c>
      <c r="C1183" s="300" t="s">
        <v>1198</v>
      </c>
      <c r="D1183" s="300" t="s">
        <v>1173</v>
      </c>
      <c r="E1183" s="300" t="s">
        <v>1822</v>
      </c>
      <c r="F1183" s="300" t="s">
        <v>352</v>
      </c>
      <c r="G1183" s="301">
        <v>4000000</v>
      </c>
      <c r="H1183" s="301">
        <v>4200000</v>
      </c>
      <c r="I1183" s="301">
        <v>3246500</v>
      </c>
      <c r="J1183" s="302">
        <v>81.162500000000009</v>
      </c>
      <c r="K1183" s="302">
        <v>77.297619047619051</v>
      </c>
    </row>
    <row r="1184" spans="1:11" ht="45.75" customHeight="1" x14ac:dyDescent="0.25">
      <c r="A1184" s="299" t="s">
        <v>353</v>
      </c>
      <c r="B1184" s="300" t="s">
        <v>208</v>
      </c>
      <c r="C1184" s="300" t="s">
        <v>1198</v>
      </c>
      <c r="D1184" s="300" t="s">
        <v>1173</v>
      </c>
      <c r="E1184" s="300" t="s">
        <v>1822</v>
      </c>
      <c r="F1184" s="300" t="s">
        <v>354</v>
      </c>
      <c r="G1184" s="301">
        <v>4000000</v>
      </c>
      <c r="H1184" s="301">
        <v>4200000</v>
      </c>
      <c r="I1184" s="301">
        <v>3246500</v>
      </c>
      <c r="J1184" s="302">
        <v>81.162500000000009</v>
      </c>
      <c r="K1184" s="302">
        <v>77.297619047619051</v>
      </c>
    </row>
    <row r="1185" spans="1:11" ht="68.25" customHeight="1" x14ac:dyDescent="0.25">
      <c r="A1185" s="299" t="s">
        <v>810</v>
      </c>
      <c r="B1185" s="300" t="s">
        <v>208</v>
      </c>
      <c r="C1185" s="300" t="s">
        <v>1198</v>
      </c>
      <c r="D1185" s="300" t="s">
        <v>1173</v>
      </c>
      <c r="E1185" s="300" t="s">
        <v>1823</v>
      </c>
      <c r="F1185" s="300"/>
      <c r="G1185" s="301">
        <v>1100000</v>
      </c>
      <c r="H1185" s="301">
        <v>0</v>
      </c>
      <c r="I1185" s="301">
        <v>0</v>
      </c>
      <c r="J1185" s="302">
        <v>0</v>
      </c>
      <c r="K1185" s="302">
        <v>0</v>
      </c>
    </row>
    <row r="1186" spans="1:11" ht="23.25" customHeight="1" x14ac:dyDescent="0.25">
      <c r="A1186" s="299" t="s">
        <v>351</v>
      </c>
      <c r="B1186" s="300" t="s">
        <v>208</v>
      </c>
      <c r="C1186" s="300" t="s">
        <v>1198</v>
      </c>
      <c r="D1186" s="300" t="s">
        <v>1173</v>
      </c>
      <c r="E1186" s="300" t="s">
        <v>1823</v>
      </c>
      <c r="F1186" s="300" t="s">
        <v>352</v>
      </c>
      <c r="G1186" s="301">
        <v>1100000</v>
      </c>
      <c r="H1186" s="301">
        <v>0</v>
      </c>
      <c r="I1186" s="301">
        <v>0</v>
      </c>
      <c r="J1186" s="302">
        <v>0</v>
      </c>
      <c r="K1186" s="302">
        <v>0</v>
      </c>
    </row>
    <row r="1187" spans="1:11" ht="45.75" customHeight="1" x14ac:dyDescent="0.25">
      <c r="A1187" s="299" t="s">
        <v>353</v>
      </c>
      <c r="B1187" s="300" t="s">
        <v>208</v>
      </c>
      <c r="C1187" s="300" t="s">
        <v>1198</v>
      </c>
      <c r="D1187" s="300" t="s">
        <v>1173</v>
      </c>
      <c r="E1187" s="300" t="s">
        <v>1823</v>
      </c>
      <c r="F1187" s="300" t="s">
        <v>354</v>
      </c>
      <c r="G1187" s="301">
        <v>1100000</v>
      </c>
      <c r="H1187" s="301">
        <v>0</v>
      </c>
      <c r="I1187" s="301">
        <v>0</v>
      </c>
      <c r="J1187" s="302">
        <v>0</v>
      </c>
      <c r="K1187" s="302">
        <v>0</v>
      </c>
    </row>
    <row r="1188" spans="1:11" ht="68.25" customHeight="1" x14ac:dyDescent="0.25">
      <c r="A1188" s="299" t="s">
        <v>812</v>
      </c>
      <c r="B1188" s="300" t="s">
        <v>208</v>
      </c>
      <c r="C1188" s="300" t="s">
        <v>1198</v>
      </c>
      <c r="D1188" s="300" t="s">
        <v>1173</v>
      </c>
      <c r="E1188" s="300" t="s">
        <v>1824</v>
      </c>
      <c r="F1188" s="300"/>
      <c r="G1188" s="301">
        <v>5640000</v>
      </c>
      <c r="H1188" s="301">
        <v>3040000</v>
      </c>
      <c r="I1188" s="301">
        <v>2812700</v>
      </c>
      <c r="J1188" s="302">
        <v>49.870567375886523</v>
      </c>
      <c r="K1188" s="302">
        <v>92.523026315789465</v>
      </c>
    </row>
    <row r="1189" spans="1:11" ht="23.25" customHeight="1" x14ac:dyDescent="0.25">
      <c r="A1189" s="299" t="s">
        <v>351</v>
      </c>
      <c r="B1189" s="300" t="s">
        <v>208</v>
      </c>
      <c r="C1189" s="300" t="s">
        <v>1198</v>
      </c>
      <c r="D1189" s="300" t="s">
        <v>1173</v>
      </c>
      <c r="E1189" s="300" t="s">
        <v>1824</v>
      </c>
      <c r="F1189" s="300" t="s">
        <v>352</v>
      </c>
      <c r="G1189" s="301">
        <v>5640000</v>
      </c>
      <c r="H1189" s="301">
        <v>3040000</v>
      </c>
      <c r="I1189" s="301">
        <v>2812700</v>
      </c>
      <c r="J1189" s="302">
        <v>49.870567375886523</v>
      </c>
      <c r="K1189" s="302">
        <v>92.523026315789465</v>
      </c>
    </row>
    <row r="1190" spans="1:11" ht="45.75" customHeight="1" x14ac:dyDescent="0.25">
      <c r="A1190" s="299" t="s">
        <v>353</v>
      </c>
      <c r="B1190" s="300" t="s">
        <v>208</v>
      </c>
      <c r="C1190" s="300" t="s">
        <v>1198</v>
      </c>
      <c r="D1190" s="300" t="s">
        <v>1173</v>
      </c>
      <c r="E1190" s="300" t="s">
        <v>1824</v>
      </c>
      <c r="F1190" s="300" t="s">
        <v>354</v>
      </c>
      <c r="G1190" s="301">
        <v>5640000</v>
      </c>
      <c r="H1190" s="301">
        <v>3040000</v>
      </c>
      <c r="I1190" s="301">
        <v>2812700</v>
      </c>
      <c r="J1190" s="302">
        <v>49.870567375886523</v>
      </c>
      <c r="K1190" s="302">
        <v>92.523026315789465</v>
      </c>
    </row>
    <row r="1191" spans="1:11" ht="135.75" customHeight="1" x14ac:dyDescent="0.25">
      <c r="A1191" s="299" t="s">
        <v>1416</v>
      </c>
      <c r="B1191" s="300" t="s">
        <v>208</v>
      </c>
      <c r="C1191" s="300" t="s">
        <v>1198</v>
      </c>
      <c r="D1191" s="300" t="s">
        <v>1173</v>
      </c>
      <c r="E1191" s="300" t="s">
        <v>1825</v>
      </c>
      <c r="F1191" s="300"/>
      <c r="G1191" s="301">
        <v>2600000</v>
      </c>
      <c r="H1191" s="301">
        <v>2700000</v>
      </c>
      <c r="I1191" s="301">
        <v>2700000</v>
      </c>
      <c r="J1191" s="302">
        <v>103.84615384615385</v>
      </c>
      <c r="K1191" s="302">
        <v>100</v>
      </c>
    </row>
    <row r="1192" spans="1:11" ht="23.25" customHeight="1" x14ac:dyDescent="0.25">
      <c r="A1192" s="299" t="s">
        <v>351</v>
      </c>
      <c r="B1192" s="300" t="s">
        <v>208</v>
      </c>
      <c r="C1192" s="300" t="s">
        <v>1198</v>
      </c>
      <c r="D1192" s="300" t="s">
        <v>1173</v>
      </c>
      <c r="E1192" s="300" t="s">
        <v>1825</v>
      </c>
      <c r="F1192" s="300" t="s">
        <v>352</v>
      </c>
      <c r="G1192" s="301">
        <v>2600000</v>
      </c>
      <c r="H1192" s="301">
        <v>2700000</v>
      </c>
      <c r="I1192" s="301">
        <v>2700000</v>
      </c>
      <c r="J1192" s="302">
        <v>103.84615384615385</v>
      </c>
      <c r="K1192" s="302">
        <v>100</v>
      </c>
    </row>
    <row r="1193" spans="1:11" ht="45.75" customHeight="1" x14ac:dyDescent="0.25">
      <c r="A1193" s="299" t="s">
        <v>353</v>
      </c>
      <c r="B1193" s="300" t="s">
        <v>208</v>
      </c>
      <c r="C1193" s="300" t="s">
        <v>1198</v>
      </c>
      <c r="D1193" s="300" t="s">
        <v>1173</v>
      </c>
      <c r="E1193" s="300" t="s">
        <v>1825</v>
      </c>
      <c r="F1193" s="300" t="s">
        <v>354</v>
      </c>
      <c r="G1193" s="301">
        <v>2600000</v>
      </c>
      <c r="H1193" s="301">
        <v>2700000</v>
      </c>
      <c r="I1193" s="301">
        <v>2700000</v>
      </c>
      <c r="J1193" s="302">
        <v>103.84615384615385</v>
      </c>
      <c r="K1193" s="302">
        <v>100</v>
      </c>
    </row>
    <row r="1194" spans="1:11" ht="34.5" customHeight="1" x14ac:dyDescent="0.25">
      <c r="A1194" s="299" t="s">
        <v>865</v>
      </c>
      <c r="B1194" s="300" t="s">
        <v>208</v>
      </c>
      <c r="C1194" s="300" t="s">
        <v>1198</v>
      </c>
      <c r="D1194" s="300" t="s">
        <v>1173</v>
      </c>
      <c r="E1194" s="300" t="s">
        <v>866</v>
      </c>
      <c r="F1194" s="300"/>
      <c r="G1194" s="301">
        <v>22130000</v>
      </c>
      <c r="H1194" s="301">
        <v>20942000</v>
      </c>
      <c r="I1194" s="301">
        <v>18951500</v>
      </c>
      <c r="J1194" s="302">
        <v>85.6371441482151</v>
      </c>
      <c r="K1194" s="302">
        <v>90.495177155954536</v>
      </c>
    </row>
    <row r="1195" spans="1:11" ht="23.25" customHeight="1" x14ac:dyDescent="0.25">
      <c r="A1195" s="299" t="s">
        <v>655</v>
      </c>
      <c r="B1195" s="300" t="s">
        <v>208</v>
      </c>
      <c r="C1195" s="300" t="s">
        <v>1198</v>
      </c>
      <c r="D1195" s="300" t="s">
        <v>1173</v>
      </c>
      <c r="E1195" s="300" t="s">
        <v>656</v>
      </c>
      <c r="F1195" s="300"/>
      <c r="G1195" s="301">
        <v>1252000</v>
      </c>
      <c r="H1195" s="301">
        <v>1252000</v>
      </c>
      <c r="I1195" s="301">
        <v>964500</v>
      </c>
      <c r="J1195" s="302">
        <v>77.0367412140575</v>
      </c>
      <c r="K1195" s="302">
        <v>77.0367412140575</v>
      </c>
    </row>
    <row r="1196" spans="1:11" ht="23.25" customHeight="1" x14ac:dyDescent="0.25">
      <c r="A1196" s="299" t="s">
        <v>351</v>
      </c>
      <c r="B1196" s="300" t="s">
        <v>208</v>
      </c>
      <c r="C1196" s="300" t="s">
        <v>1198</v>
      </c>
      <c r="D1196" s="300" t="s">
        <v>1173</v>
      </c>
      <c r="E1196" s="300" t="s">
        <v>656</v>
      </c>
      <c r="F1196" s="300" t="s">
        <v>352</v>
      </c>
      <c r="G1196" s="301">
        <v>1252000</v>
      </c>
      <c r="H1196" s="301">
        <v>1252000</v>
      </c>
      <c r="I1196" s="301">
        <v>964500</v>
      </c>
      <c r="J1196" s="302">
        <v>77.0367412140575</v>
      </c>
      <c r="K1196" s="302">
        <v>77.0367412140575</v>
      </c>
    </row>
    <row r="1197" spans="1:11" ht="45.75" customHeight="1" x14ac:dyDescent="0.25">
      <c r="A1197" s="299" t="s">
        <v>353</v>
      </c>
      <c r="B1197" s="300" t="s">
        <v>208</v>
      </c>
      <c r="C1197" s="300" t="s">
        <v>1198</v>
      </c>
      <c r="D1197" s="300" t="s">
        <v>1173</v>
      </c>
      <c r="E1197" s="300" t="s">
        <v>656</v>
      </c>
      <c r="F1197" s="300" t="s">
        <v>354</v>
      </c>
      <c r="G1197" s="301">
        <v>1252000</v>
      </c>
      <c r="H1197" s="301">
        <v>1252000</v>
      </c>
      <c r="I1197" s="301">
        <v>964500</v>
      </c>
      <c r="J1197" s="302">
        <v>77.0367412140575</v>
      </c>
      <c r="K1197" s="302">
        <v>77.0367412140575</v>
      </c>
    </row>
    <row r="1198" spans="1:11" ht="147" customHeight="1" x14ac:dyDescent="0.25">
      <c r="A1198" s="299" t="s">
        <v>798</v>
      </c>
      <c r="B1198" s="300" t="s">
        <v>208</v>
      </c>
      <c r="C1198" s="300" t="s">
        <v>1198</v>
      </c>
      <c r="D1198" s="300" t="s">
        <v>1173</v>
      </c>
      <c r="E1198" s="300" t="s">
        <v>799</v>
      </c>
      <c r="F1198" s="300"/>
      <c r="G1198" s="301">
        <v>18303000</v>
      </c>
      <c r="H1198" s="301">
        <v>17115000</v>
      </c>
      <c r="I1198" s="301">
        <v>15583000</v>
      </c>
      <c r="J1198" s="302">
        <v>85.139048243457367</v>
      </c>
      <c r="K1198" s="302">
        <v>91.048787613204794</v>
      </c>
    </row>
    <row r="1199" spans="1:11" ht="23.25" customHeight="1" x14ac:dyDescent="0.25">
      <c r="A1199" s="299" t="s">
        <v>351</v>
      </c>
      <c r="B1199" s="300" t="s">
        <v>208</v>
      </c>
      <c r="C1199" s="300" t="s">
        <v>1198</v>
      </c>
      <c r="D1199" s="300" t="s">
        <v>1173</v>
      </c>
      <c r="E1199" s="300" t="s">
        <v>799</v>
      </c>
      <c r="F1199" s="300" t="s">
        <v>352</v>
      </c>
      <c r="G1199" s="301">
        <v>18303000</v>
      </c>
      <c r="H1199" s="301">
        <v>17115000</v>
      </c>
      <c r="I1199" s="301">
        <v>15583000</v>
      </c>
      <c r="J1199" s="302">
        <v>85.139048243457367</v>
      </c>
      <c r="K1199" s="302">
        <v>91.048787613204794</v>
      </c>
    </row>
    <row r="1200" spans="1:11" ht="45.75" customHeight="1" x14ac:dyDescent="0.25">
      <c r="A1200" s="299" t="s">
        <v>353</v>
      </c>
      <c r="B1200" s="300" t="s">
        <v>208</v>
      </c>
      <c r="C1200" s="300" t="s">
        <v>1198</v>
      </c>
      <c r="D1200" s="300" t="s">
        <v>1173</v>
      </c>
      <c r="E1200" s="300" t="s">
        <v>799</v>
      </c>
      <c r="F1200" s="300" t="s">
        <v>354</v>
      </c>
      <c r="G1200" s="301">
        <v>18303000</v>
      </c>
      <c r="H1200" s="301">
        <v>17115000</v>
      </c>
      <c r="I1200" s="301">
        <v>15583000</v>
      </c>
      <c r="J1200" s="302">
        <v>85.139048243457367</v>
      </c>
      <c r="K1200" s="302">
        <v>91.048787613204794</v>
      </c>
    </row>
    <row r="1201" spans="1:11" ht="68.25" customHeight="1" x14ac:dyDescent="0.25">
      <c r="A1201" s="299" t="s">
        <v>800</v>
      </c>
      <c r="B1201" s="300" t="s">
        <v>208</v>
      </c>
      <c r="C1201" s="300" t="s">
        <v>1198</v>
      </c>
      <c r="D1201" s="300" t="s">
        <v>1173</v>
      </c>
      <c r="E1201" s="300" t="s">
        <v>801</v>
      </c>
      <c r="F1201" s="300"/>
      <c r="G1201" s="301">
        <v>2575000</v>
      </c>
      <c r="H1201" s="301">
        <v>2575000</v>
      </c>
      <c r="I1201" s="301">
        <v>2404000</v>
      </c>
      <c r="J1201" s="302">
        <v>93.359223300970868</v>
      </c>
      <c r="K1201" s="302">
        <v>93.359223300970868</v>
      </c>
    </row>
    <row r="1202" spans="1:11" ht="23.25" customHeight="1" x14ac:dyDescent="0.25">
      <c r="A1202" s="299" t="s">
        <v>351</v>
      </c>
      <c r="B1202" s="300" t="s">
        <v>208</v>
      </c>
      <c r="C1202" s="300" t="s">
        <v>1198</v>
      </c>
      <c r="D1202" s="300" t="s">
        <v>1173</v>
      </c>
      <c r="E1202" s="300" t="s">
        <v>801</v>
      </c>
      <c r="F1202" s="300" t="s">
        <v>352</v>
      </c>
      <c r="G1202" s="301">
        <v>2575000</v>
      </c>
      <c r="H1202" s="301">
        <v>2575000</v>
      </c>
      <c r="I1202" s="301">
        <v>2404000</v>
      </c>
      <c r="J1202" s="302">
        <v>93.359223300970868</v>
      </c>
      <c r="K1202" s="302">
        <v>93.359223300970868</v>
      </c>
    </row>
    <row r="1203" spans="1:11" ht="45.75" customHeight="1" x14ac:dyDescent="0.25">
      <c r="A1203" s="299" t="s">
        <v>353</v>
      </c>
      <c r="B1203" s="300" t="s">
        <v>208</v>
      </c>
      <c r="C1203" s="300" t="s">
        <v>1198</v>
      </c>
      <c r="D1203" s="300" t="s">
        <v>1173</v>
      </c>
      <c r="E1203" s="300" t="s">
        <v>801</v>
      </c>
      <c r="F1203" s="300" t="s">
        <v>354</v>
      </c>
      <c r="G1203" s="301">
        <v>2575000</v>
      </c>
      <c r="H1203" s="301">
        <v>2575000</v>
      </c>
      <c r="I1203" s="301">
        <v>2404000</v>
      </c>
      <c r="J1203" s="302">
        <v>93.359223300970868</v>
      </c>
      <c r="K1203" s="302">
        <v>93.359223300970868</v>
      </c>
    </row>
    <row r="1204" spans="1:11" ht="57" customHeight="1" x14ac:dyDescent="0.25">
      <c r="A1204" s="299" t="s">
        <v>988</v>
      </c>
      <c r="B1204" s="300" t="s">
        <v>208</v>
      </c>
      <c r="C1204" s="300" t="s">
        <v>1198</v>
      </c>
      <c r="D1204" s="300" t="s">
        <v>1173</v>
      </c>
      <c r="E1204" s="300" t="s">
        <v>989</v>
      </c>
      <c r="F1204" s="300"/>
      <c r="G1204" s="301">
        <v>0</v>
      </c>
      <c r="H1204" s="301">
        <v>0</v>
      </c>
      <c r="I1204" s="301">
        <v>0</v>
      </c>
      <c r="J1204" s="302">
        <v>0</v>
      </c>
      <c r="K1204" s="302">
        <v>0</v>
      </c>
    </row>
    <row r="1205" spans="1:11" ht="45.75" customHeight="1" x14ac:dyDescent="0.25">
      <c r="A1205" s="299" t="s">
        <v>802</v>
      </c>
      <c r="B1205" s="300" t="s">
        <v>208</v>
      </c>
      <c r="C1205" s="300" t="s">
        <v>1198</v>
      </c>
      <c r="D1205" s="300" t="s">
        <v>1173</v>
      </c>
      <c r="E1205" s="300" t="s">
        <v>803</v>
      </c>
      <c r="F1205" s="300"/>
      <c r="G1205" s="301">
        <v>0</v>
      </c>
      <c r="H1205" s="301">
        <v>0</v>
      </c>
      <c r="I1205" s="301">
        <v>0</v>
      </c>
      <c r="J1205" s="302">
        <v>0</v>
      </c>
      <c r="K1205" s="302">
        <v>0</v>
      </c>
    </row>
    <row r="1206" spans="1:11" ht="23.25" customHeight="1" x14ac:dyDescent="0.25">
      <c r="A1206" s="299" t="s">
        <v>351</v>
      </c>
      <c r="B1206" s="300" t="s">
        <v>208</v>
      </c>
      <c r="C1206" s="300" t="s">
        <v>1198</v>
      </c>
      <c r="D1206" s="300" t="s">
        <v>1173</v>
      </c>
      <c r="E1206" s="300" t="s">
        <v>803</v>
      </c>
      <c r="F1206" s="300" t="s">
        <v>352</v>
      </c>
      <c r="G1206" s="301">
        <v>0</v>
      </c>
      <c r="H1206" s="301">
        <v>0</v>
      </c>
      <c r="I1206" s="301">
        <v>0</v>
      </c>
      <c r="J1206" s="302">
        <v>0</v>
      </c>
      <c r="K1206" s="302">
        <v>0</v>
      </c>
    </row>
    <row r="1207" spans="1:11" ht="45.75" customHeight="1" x14ac:dyDescent="0.25">
      <c r="A1207" s="299" t="s">
        <v>353</v>
      </c>
      <c r="B1207" s="300" t="s">
        <v>208</v>
      </c>
      <c r="C1207" s="300" t="s">
        <v>1198</v>
      </c>
      <c r="D1207" s="300" t="s">
        <v>1173</v>
      </c>
      <c r="E1207" s="300" t="s">
        <v>803</v>
      </c>
      <c r="F1207" s="300" t="s">
        <v>354</v>
      </c>
      <c r="G1207" s="301">
        <v>0</v>
      </c>
      <c r="H1207" s="301">
        <v>0</v>
      </c>
      <c r="I1207" s="301">
        <v>0</v>
      </c>
      <c r="J1207" s="302">
        <v>0</v>
      </c>
      <c r="K1207" s="302">
        <v>0</v>
      </c>
    </row>
    <row r="1208" spans="1:11" ht="79.5" customHeight="1" x14ac:dyDescent="0.25">
      <c r="A1208" s="299" t="s">
        <v>804</v>
      </c>
      <c r="B1208" s="300" t="s">
        <v>208</v>
      </c>
      <c r="C1208" s="300" t="s">
        <v>1198</v>
      </c>
      <c r="D1208" s="300" t="s">
        <v>1173</v>
      </c>
      <c r="E1208" s="300" t="s">
        <v>805</v>
      </c>
      <c r="F1208" s="300"/>
      <c r="G1208" s="301">
        <v>0</v>
      </c>
      <c r="H1208" s="301">
        <v>0</v>
      </c>
      <c r="I1208" s="301">
        <v>0</v>
      </c>
      <c r="J1208" s="302">
        <v>0</v>
      </c>
      <c r="K1208" s="302">
        <v>0</v>
      </c>
    </row>
    <row r="1209" spans="1:11" ht="23.25" customHeight="1" x14ac:dyDescent="0.25">
      <c r="A1209" s="299" t="s">
        <v>351</v>
      </c>
      <c r="B1209" s="300" t="s">
        <v>208</v>
      </c>
      <c r="C1209" s="300" t="s">
        <v>1198</v>
      </c>
      <c r="D1209" s="300" t="s">
        <v>1173</v>
      </c>
      <c r="E1209" s="300" t="s">
        <v>805</v>
      </c>
      <c r="F1209" s="300" t="s">
        <v>352</v>
      </c>
      <c r="G1209" s="301">
        <v>0</v>
      </c>
      <c r="H1209" s="301">
        <v>0</v>
      </c>
      <c r="I1209" s="301">
        <v>0</v>
      </c>
      <c r="J1209" s="302">
        <v>0</v>
      </c>
      <c r="K1209" s="302">
        <v>0</v>
      </c>
    </row>
    <row r="1210" spans="1:11" ht="45.75" customHeight="1" x14ac:dyDescent="0.25">
      <c r="A1210" s="299" t="s">
        <v>353</v>
      </c>
      <c r="B1210" s="300" t="s">
        <v>208</v>
      </c>
      <c r="C1210" s="300" t="s">
        <v>1198</v>
      </c>
      <c r="D1210" s="300" t="s">
        <v>1173</v>
      </c>
      <c r="E1210" s="300" t="s">
        <v>805</v>
      </c>
      <c r="F1210" s="300" t="s">
        <v>354</v>
      </c>
      <c r="G1210" s="301">
        <v>0</v>
      </c>
      <c r="H1210" s="301">
        <v>0</v>
      </c>
      <c r="I1210" s="301">
        <v>0</v>
      </c>
      <c r="J1210" s="302">
        <v>0</v>
      </c>
      <c r="K1210" s="302">
        <v>0</v>
      </c>
    </row>
    <row r="1211" spans="1:11" ht="68.25" customHeight="1" x14ac:dyDescent="0.25">
      <c r="A1211" s="299" t="s">
        <v>806</v>
      </c>
      <c r="B1211" s="300" t="s">
        <v>208</v>
      </c>
      <c r="C1211" s="300" t="s">
        <v>1198</v>
      </c>
      <c r="D1211" s="300" t="s">
        <v>1173</v>
      </c>
      <c r="E1211" s="300" t="s">
        <v>807</v>
      </c>
      <c r="F1211" s="300"/>
      <c r="G1211" s="301">
        <v>0</v>
      </c>
      <c r="H1211" s="301">
        <v>0</v>
      </c>
      <c r="I1211" s="301">
        <v>0</v>
      </c>
      <c r="J1211" s="302">
        <v>0</v>
      </c>
      <c r="K1211" s="302">
        <v>0</v>
      </c>
    </row>
    <row r="1212" spans="1:11" ht="23.25" customHeight="1" x14ac:dyDescent="0.25">
      <c r="A1212" s="299" t="s">
        <v>351</v>
      </c>
      <c r="B1212" s="300" t="s">
        <v>208</v>
      </c>
      <c r="C1212" s="300" t="s">
        <v>1198</v>
      </c>
      <c r="D1212" s="300" t="s">
        <v>1173</v>
      </c>
      <c r="E1212" s="300" t="s">
        <v>807</v>
      </c>
      <c r="F1212" s="300" t="s">
        <v>352</v>
      </c>
      <c r="G1212" s="301">
        <v>0</v>
      </c>
      <c r="H1212" s="301">
        <v>0</v>
      </c>
      <c r="I1212" s="301">
        <v>0</v>
      </c>
      <c r="J1212" s="302">
        <v>0</v>
      </c>
      <c r="K1212" s="302">
        <v>0</v>
      </c>
    </row>
    <row r="1213" spans="1:11" ht="45.75" customHeight="1" x14ac:dyDescent="0.25">
      <c r="A1213" s="299" t="s">
        <v>353</v>
      </c>
      <c r="B1213" s="300" t="s">
        <v>208</v>
      </c>
      <c r="C1213" s="300" t="s">
        <v>1198</v>
      </c>
      <c r="D1213" s="300" t="s">
        <v>1173</v>
      </c>
      <c r="E1213" s="300" t="s">
        <v>807</v>
      </c>
      <c r="F1213" s="300" t="s">
        <v>354</v>
      </c>
      <c r="G1213" s="301">
        <v>0</v>
      </c>
      <c r="H1213" s="301">
        <v>0</v>
      </c>
      <c r="I1213" s="301">
        <v>0</v>
      </c>
      <c r="J1213" s="302">
        <v>0</v>
      </c>
      <c r="K1213" s="302">
        <v>0</v>
      </c>
    </row>
    <row r="1214" spans="1:11" ht="57" customHeight="1" x14ac:dyDescent="0.25">
      <c r="A1214" s="299" t="s">
        <v>808</v>
      </c>
      <c r="B1214" s="300" t="s">
        <v>208</v>
      </c>
      <c r="C1214" s="300" t="s">
        <v>1198</v>
      </c>
      <c r="D1214" s="300" t="s">
        <v>1173</v>
      </c>
      <c r="E1214" s="300" t="s">
        <v>809</v>
      </c>
      <c r="F1214" s="300"/>
      <c r="G1214" s="301">
        <v>0</v>
      </c>
      <c r="H1214" s="301">
        <v>0</v>
      </c>
      <c r="I1214" s="301">
        <v>0</v>
      </c>
      <c r="J1214" s="302">
        <v>0</v>
      </c>
      <c r="K1214" s="302">
        <v>0</v>
      </c>
    </row>
    <row r="1215" spans="1:11" ht="23.25" customHeight="1" x14ac:dyDescent="0.25">
      <c r="A1215" s="299" t="s">
        <v>351</v>
      </c>
      <c r="B1215" s="300" t="s">
        <v>208</v>
      </c>
      <c r="C1215" s="300" t="s">
        <v>1198</v>
      </c>
      <c r="D1215" s="300" t="s">
        <v>1173</v>
      </c>
      <c r="E1215" s="300" t="s">
        <v>809</v>
      </c>
      <c r="F1215" s="300" t="s">
        <v>352</v>
      </c>
      <c r="G1215" s="301">
        <v>0</v>
      </c>
      <c r="H1215" s="301">
        <v>0</v>
      </c>
      <c r="I1215" s="301">
        <v>0</v>
      </c>
      <c r="J1215" s="302">
        <v>0</v>
      </c>
      <c r="K1215" s="302">
        <v>0</v>
      </c>
    </row>
    <row r="1216" spans="1:11" ht="45.75" customHeight="1" x14ac:dyDescent="0.25">
      <c r="A1216" s="299" t="s">
        <v>353</v>
      </c>
      <c r="B1216" s="300" t="s">
        <v>208</v>
      </c>
      <c r="C1216" s="300" t="s">
        <v>1198</v>
      </c>
      <c r="D1216" s="300" t="s">
        <v>1173</v>
      </c>
      <c r="E1216" s="300" t="s">
        <v>809</v>
      </c>
      <c r="F1216" s="300" t="s">
        <v>354</v>
      </c>
      <c r="G1216" s="301">
        <v>0</v>
      </c>
      <c r="H1216" s="301">
        <v>0</v>
      </c>
      <c r="I1216" s="301">
        <v>0</v>
      </c>
      <c r="J1216" s="302">
        <v>0</v>
      </c>
      <c r="K1216" s="302">
        <v>0</v>
      </c>
    </row>
    <row r="1217" spans="1:11" ht="68.25" customHeight="1" x14ac:dyDescent="0.25">
      <c r="A1217" s="299" t="s">
        <v>810</v>
      </c>
      <c r="B1217" s="300" t="s">
        <v>208</v>
      </c>
      <c r="C1217" s="300" t="s">
        <v>1198</v>
      </c>
      <c r="D1217" s="300" t="s">
        <v>1173</v>
      </c>
      <c r="E1217" s="300" t="s">
        <v>811</v>
      </c>
      <c r="F1217" s="300"/>
      <c r="G1217" s="301">
        <v>0</v>
      </c>
      <c r="H1217" s="301">
        <v>0</v>
      </c>
      <c r="I1217" s="301">
        <v>0</v>
      </c>
      <c r="J1217" s="302">
        <v>0</v>
      </c>
      <c r="K1217" s="302">
        <v>0</v>
      </c>
    </row>
    <row r="1218" spans="1:11" ht="23.25" customHeight="1" x14ac:dyDescent="0.25">
      <c r="A1218" s="299" t="s">
        <v>351</v>
      </c>
      <c r="B1218" s="300" t="s">
        <v>208</v>
      </c>
      <c r="C1218" s="300" t="s">
        <v>1198</v>
      </c>
      <c r="D1218" s="300" t="s">
        <v>1173</v>
      </c>
      <c r="E1218" s="300" t="s">
        <v>811</v>
      </c>
      <c r="F1218" s="300" t="s">
        <v>352</v>
      </c>
      <c r="G1218" s="301">
        <v>0</v>
      </c>
      <c r="H1218" s="301">
        <v>0</v>
      </c>
      <c r="I1218" s="301">
        <v>0</v>
      </c>
      <c r="J1218" s="302">
        <v>0</v>
      </c>
      <c r="K1218" s="302">
        <v>0</v>
      </c>
    </row>
    <row r="1219" spans="1:11" ht="45.75" customHeight="1" x14ac:dyDescent="0.25">
      <c r="A1219" s="299" t="s">
        <v>353</v>
      </c>
      <c r="B1219" s="300" t="s">
        <v>208</v>
      </c>
      <c r="C1219" s="300" t="s">
        <v>1198</v>
      </c>
      <c r="D1219" s="300" t="s">
        <v>1173</v>
      </c>
      <c r="E1219" s="300" t="s">
        <v>811</v>
      </c>
      <c r="F1219" s="300" t="s">
        <v>354</v>
      </c>
      <c r="G1219" s="301">
        <v>0</v>
      </c>
      <c r="H1219" s="301">
        <v>0</v>
      </c>
      <c r="I1219" s="301">
        <v>0</v>
      </c>
      <c r="J1219" s="302">
        <v>0</v>
      </c>
      <c r="K1219" s="302">
        <v>0</v>
      </c>
    </row>
    <row r="1220" spans="1:11" ht="68.25" customHeight="1" x14ac:dyDescent="0.25">
      <c r="A1220" s="299" t="s">
        <v>812</v>
      </c>
      <c r="B1220" s="300" t="s">
        <v>208</v>
      </c>
      <c r="C1220" s="300" t="s">
        <v>1198</v>
      </c>
      <c r="D1220" s="300" t="s">
        <v>1173</v>
      </c>
      <c r="E1220" s="300" t="s">
        <v>813</v>
      </c>
      <c r="F1220" s="300"/>
      <c r="G1220" s="301">
        <v>0</v>
      </c>
      <c r="H1220" s="301">
        <v>0</v>
      </c>
      <c r="I1220" s="301">
        <v>0</v>
      </c>
      <c r="J1220" s="302">
        <v>0</v>
      </c>
      <c r="K1220" s="302">
        <v>0</v>
      </c>
    </row>
    <row r="1221" spans="1:11" ht="23.25" customHeight="1" x14ac:dyDescent="0.25">
      <c r="A1221" s="299" t="s">
        <v>351</v>
      </c>
      <c r="B1221" s="300" t="s">
        <v>208</v>
      </c>
      <c r="C1221" s="300" t="s">
        <v>1198</v>
      </c>
      <c r="D1221" s="300" t="s">
        <v>1173</v>
      </c>
      <c r="E1221" s="300" t="s">
        <v>813</v>
      </c>
      <c r="F1221" s="300" t="s">
        <v>352</v>
      </c>
      <c r="G1221" s="301">
        <v>0</v>
      </c>
      <c r="H1221" s="301">
        <v>0</v>
      </c>
      <c r="I1221" s="301">
        <v>0</v>
      </c>
      <c r="J1221" s="302">
        <v>0</v>
      </c>
      <c r="K1221" s="302">
        <v>0</v>
      </c>
    </row>
    <row r="1222" spans="1:11" ht="45.75" customHeight="1" x14ac:dyDescent="0.25">
      <c r="A1222" s="299" t="s">
        <v>353</v>
      </c>
      <c r="B1222" s="300" t="s">
        <v>208</v>
      </c>
      <c r="C1222" s="300" t="s">
        <v>1198</v>
      </c>
      <c r="D1222" s="300" t="s">
        <v>1173</v>
      </c>
      <c r="E1222" s="300" t="s">
        <v>813</v>
      </c>
      <c r="F1222" s="300" t="s">
        <v>354</v>
      </c>
      <c r="G1222" s="301">
        <v>0</v>
      </c>
      <c r="H1222" s="301">
        <v>0</v>
      </c>
      <c r="I1222" s="301">
        <v>0</v>
      </c>
      <c r="J1222" s="302">
        <v>0</v>
      </c>
      <c r="K1222" s="302">
        <v>0</v>
      </c>
    </row>
    <row r="1223" spans="1:11" ht="135.75" customHeight="1" x14ac:dyDescent="0.25">
      <c r="A1223" s="299" t="s">
        <v>1416</v>
      </c>
      <c r="B1223" s="300" t="s">
        <v>208</v>
      </c>
      <c r="C1223" s="300" t="s">
        <v>1198</v>
      </c>
      <c r="D1223" s="300" t="s">
        <v>1173</v>
      </c>
      <c r="E1223" s="300" t="s">
        <v>1417</v>
      </c>
      <c r="F1223" s="300"/>
      <c r="G1223" s="301">
        <v>0</v>
      </c>
      <c r="H1223" s="301">
        <v>0</v>
      </c>
      <c r="I1223" s="301">
        <v>0</v>
      </c>
      <c r="J1223" s="302">
        <v>0</v>
      </c>
      <c r="K1223" s="302">
        <v>0</v>
      </c>
    </row>
    <row r="1224" spans="1:11" ht="23.25" customHeight="1" x14ac:dyDescent="0.25">
      <c r="A1224" s="299" t="s">
        <v>351</v>
      </c>
      <c r="B1224" s="300" t="s">
        <v>208</v>
      </c>
      <c r="C1224" s="300" t="s">
        <v>1198</v>
      </c>
      <c r="D1224" s="300" t="s">
        <v>1173</v>
      </c>
      <c r="E1224" s="300" t="s">
        <v>1417</v>
      </c>
      <c r="F1224" s="300" t="s">
        <v>352</v>
      </c>
      <c r="G1224" s="301">
        <v>0</v>
      </c>
      <c r="H1224" s="301">
        <v>0</v>
      </c>
      <c r="I1224" s="301">
        <v>0</v>
      </c>
      <c r="J1224" s="302">
        <v>0</v>
      </c>
      <c r="K1224" s="302">
        <v>0</v>
      </c>
    </row>
    <row r="1225" spans="1:11" ht="45.75" customHeight="1" x14ac:dyDescent="0.25">
      <c r="A1225" s="299" t="s">
        <v>353</v>
      </c>
      <c r="B1225" s="300" t="s">
        <v>208</v>
      </c>
      <c r="C1225" s="300" t="s">
        <v>1198</v>
      </c>
      <c r="D1225" s="300" t="s">
        <v>1173</v>
      </c>
      <c r="E1225" s="300" t="s">
        <v>1417</v>
      </c>
      <c r="F1225" s="300" t="s">
        <v>354</v>
      </c>
      <c r="G1225" s="301">
        <v>0</v>
      </c>
      <c r="H1225" s="301">
        <v>0</v>
      </c>
      <c r="I1225" s="301">
        <v>0</v>
      </c>
      <c r="J1225" s="302">
        <v>0</v>
      </c>
      <c r="K1225" s="302">
        <v>0</v>
      </c>
    </row>
    <row r="1226" spans="1:11" ht="57" customHeight="1" x14ac:dyDescent="0.25">
      <c r="A1226" s="299" t="s">
        <v>1826</v>
      </c>
      <c r="B1226" s="300" t="s">
        <v>208</v>
      </c>
      <c r="C1226" s="300" t="s">
        <v>1198</v>
      </c>
      <c r="D1226" s="300" t="s">
        <v>1173</v>
      </c>
      <c r="E1226" s="300" t="s">
        <v>1827</v>
      </c>
      <c r="F1226" s="300"/>
      <c r="G1226" s="301">
        <v>500000</v>
      </c>
      <c r="H1226" s="301">
        <v>500000</v>
      </c>
      <c r="I1226" s="301">
        <v>500000</v>
      </c>
      <c r="J1226" s="302">
        <v>100</v>
      </c>
      <c r="K1226" s="302">
        <v>100</v>
      </c>
    </row>
    <row r="1227" spans="1:11" ht="90.75" customHeight="1" x14ac:dyDescent="0.25">
      <c r="A1227" s="299" t="s">
        <v>1828</v>
      </c>
      <c r="B1227" s="300" t="s">
        <v>208</v>
      </c>
      <c r="C1227" s="300" t="s">
        <v>1198</v>
      </c>
      <c r="D1227" s="300" t="s">
        <v>1173</v>
      </c>
      <c r="E1227" s="300" t="s">
        <v>1829</v>
      </c>
      <c r="F1227" s="300"/>
      <c r="G1227" s="301">
        <v>500000</v>
      </c>
      <c r="H1227" s="301">
        <v>500000</v>
      </c>
      <c r="I1227" s="301">
        <v>500000</v>
      </c>
      <c r="J1227" s="302">
        <v>100</v>
      </c>
      <c r="K1227" s="302">
        <v>100</v>
      </c>
    </row>
    <row r="1228" spans="1:11" ht="79.5" customHeight="1" x14ac:dyDescent="0.25">
      <c r="A1228" s="299" t="s">
        <v>1830</v>
      </c>
      <c r="B1228" s="300" t="s">
        <v>208</v>
      </c>
      <c r="C1228" s="300" t="s">
        <v>1198</v>
      </c>
      <c r="D1228" s="300" t="s">
        <v>1173</v>
      </c>
      <c r="E1228" s="300" t="s">
        <v>1831</v>
      </c>
      <c r="F1228" s="300"/>
      <c r="G1228" s="301">
        <v>500000</v>
      </c>
      <c r="H1228" s="301">
        <v>500000</v>
      </c>
      <c r="I1228" s="301">
        <v>500000</v>
      </c>
      <c r="J1228" s="302">
        <v>100</v>
      </c>
      <c r="K1228" s="302">
        <v>100</v>
      </c>
    </row>
    <row r="1229" spans="1:11" ht="45.75" customHeight="1" x14ac:dyDescent="0.25">
      <c r="A1229" s="299" t="s">
        <v>245</v>
      </c>
      <c r="B1229" s="300" t="s">
        <v>208</v>
      </c>
      <c r="C1229" s="300" t="s">
        <v>1198</v>
      </c>
      <c r="D1229" s="300" t="s">
        <v>1173</v>
      </c>
      <c r="E1229" s="300" t="s">
        <v>1831</v>
      </c>
      <c r="F1229" s="300" t="s">
        <v>246</v>
      </c>
      <c r="G1229" s="301">
        <v>500000</v>
      </c>
      <c r="H1229" s="301">
        <v>500000</v>
      </c>
      <c r="I1229" s="301">
        <v>500000</v>
      </c>
      <c r="J1229" s="302">
        <v>100</v>
      </c>
      <c r="K1229" s="302">
        <v>100</v>
      </c>
    </row>
    <row r="1230" spans="1:11" ht="45.75" customHeight="1" x14ac:dyDescent="0.25">
      <c r="A1230" s="299" t="s">
        <v>247</v>
      </c>
      <c r="B1230" s="300" t="s">
        <v>208</v>
      </c>
      <c r="C1230" s="300" t="s">
        <v>1198</v>
      </c>
      <c r="D1230" s="300" t="s">
        <v>1173</v>
      </c>
      <c r="E1230" s="300" t="s">
        <v>1831</v>
      </c>
      <c r="F1230" s="300" t="s">
        <v>248</v>
      </c>
      <c r="G1230" s="301">
        <v>500000</v>
      </c>
      <c r="H1230" s="301">
        <v>500000</v>
      </c>
      <c r="I1230" s="301">
        <v>500000</v>
      </c>
      <c r="J1230" s="302">
        <v>100</v>
      </c>
      <c r="K1230" s="302">
        <v>100</v>
      </c>
    </row>
    <row r="1231" spans="1:11" ht="15" customHeight="1" x14ac:dyDescent="0.25">
      <c r="A1231" s="299" t="s">
        <v>837</v>
      </c>
      <c r="B1231" s="300" t="s">
        <v>208</v>
      </c>
      <c r="C1231" s="300" t="s">
        <v>1198</v>
      </c>
      <c r="D1231" s="300" t="s">
        <v>1173</v>
      </c>
      <c r="E1231" s="300" t="s">
        <v>241</v>
      </c>
      <c r="F1231" s="300"/>
      <c r="G1231" s="301">
        <v>0</v>
      </c>
      <c r="H1231" s="301">
        <v>1380000</v>
      </c>
      <c r="I1231" s="301">
        <v>1380000</v>
      </c>
      <c r="J1231" s="302">
        <v>0</v>
      </c>
      <c r="K1231" s="302">
        <v>100</v>
      </c>
    </row>
    <row r="1232" spans="1:11" ht="23.25" customHeight="1" x14ac:dyDescent="0.25">
      <c r="A1232" s="299" t="s">
        <v>647</v>
      </c>
      <c r="B1232" s="300" t="s">
        <v>208</v>
      </c>
      <c r="C1232" s="300" t="s">
        <v>1198</v>
      </c>
      <c r="D1232" s="300" t="s">
        <v>1173</v>
      </c>
      <c r="E1232" s="300" t="s">
        <v>648</v>
      </c>
      <c r="F1232" s="300"/>
      <c r="G1232" s="301">
        <v>0</v>
      </c>
      <c r="H1232" s="301">
        <v>1380000</v>
      </c>
      <c r="I1232" s="301">
        <v>1380000</v>
      </c>
      <c r="J1232" s="302">
        <v>0</v>
      </c>
      <c r="K1232" s="302">
        <v>100</v>
      </c>
    </row>
    <row r="1233" spans="1:11" ht="23.25" customHeight="1" x14ac:dyDescent="0.25">
      <c r="A1233" s="299" t="s">
        <v>351</v>
      </c>
      <c r="B1233" s="300" t="s">
        <v>208</v>
      </c>
      <c r="C1233" s="300" t="s">
        <v>1198</v>
      </c>
      <c r="D1233" s="300" t="s">
        <v>1173</v>
      </c>
      <c r="E1233" s="300" t="s">
        <v>648</v>
      </c>
      <c r="F1233" s="300" t="s">
        <v>352</v>
      </c>
      <c r="G1233" s="301">
        <v>0</v>
      </c>
      <c r="H1233" s="301">
        <v>1380000</v>
      </c>
      <c r="I1233" s="301">
        <v>1380000</v>
      </c>
      <c r="J1233" s="302">
        <v>0</v>
      </c>
      <c r="K1233" s="302">
        <v>100</v>
      </c>
    </row>
    <row r="1234" spans="1:11" ht="45.75" customHeight="1" x14ac:dyDescent="0.25">
      <c r="A1234" s="299" t="s">
        <v>353</v>
      </c>
      <c r="B1234" s="300" t="s">
        <v>208</v>
      </c>
      <c r="C1234" s="300" t="s">
        <v>1198</v>
      </c>
      <c r="D1234" s="300" t="s">
        <v>1173</v>
      </c>
      <c r="E1234" s="300" t="s">
        <v>648</v>
      </c>
      <c r="F1234" s="300" t="s">
        <v>354</v>
      </c>
      <c r="G1234" s="301">
        <v>0</v>
      </c>
      <c r="H1234" s="301">
        <v>1380000</v>
      </c>
      <c r="I1234" s="301">
        <v>1380000</v>
      </c>
      <c r="J1234" s="302">
        <v>0</v>
      </c>
      <c r="K1234" s="302">
        <v>100</v>
      </c>
    </row>
    <row r="1235" spans="1:11" ht="15" customHeight="1" x14ac:dyDescent="0.25">
      <c r="A1235" s="299" t="s">
        <v>1423</v>
      </c>
      <c r="B1235" s="300" t="s">
        <v>208</v>
      </c>
      <c r="C1235" s="300" t="s">
        <v>1180</v>
      </c>
      <c r="D1235" s="300"/>
      <c r="E1235" s="300"/>
      <c r="F1235" s="300"/>
      <c r="G1235" s="301">
        <v>1216562670</v>
      </c>
      <c r="H1235" s="301">
        <v>1508070400</v>
      </c>
      <c r="I1235" s="301">
        <v>1488481679.6099999</v>
      </c>
      <c r="J1235" s="302">
        <v>122.3514181649187</v>
      </c>
      <c r="K1235" s="302">
        <v>98.701073876259343</v>
      </c>
    </row>
    <row r="1236" spans="1:11" ht="15" customHeight="1" x14ac:dyDescent="0.25">
      <c r="A1236" s="299" t="s">
        <v>397</v>
      </c>
      <c r="B1236" s="300" t="s">
        <v>208</v>
      </c>
      <c r="C1236" s="300" t="s">
        <v>1180</v>
      </c>
      <c r="D1236" s="300" t="s">
        <v>1171</v>
      </c>
      <c r="E1236" s="300"/>
      <c r="F1236" s="300"/>
      <c r="G1236" s="301">
        <v>8500000</v>
      </c>
      <c r="H1236" s="301">
        <v>8400000</v>
      </c>
      <c r="I1236" s="301">
        <v>8300000</v>
      </c>
      <c r="J1236" s="302">
        <v>97.647058823529406</v>
      </c>
      <c r="K1236" s="302">
        <v>98.80952380952381</v>
      </c>
    </row>
    <row r="1237" spans="1:11" ht="79.5" customHeight="1" x14ac:dyDescent="0.25">
      <c r="A1237" s="299" t="s">
        <v>872</v>
      </c>
      <c r="B1237" s="300" t="s">
        <v>208</v>
      </c>
      <c r="C1237" s="300" t="s">
        <v>1180</v>
      </c>
      <c r="D1237" s="300" t="s">
        <v>1171</v>
      </c>
      <c r="E1237" s="300" t="s">
        <v>306</v>
      </c>
      <c r="F1237" s="300"/>
      <c r="G1237" s="301">
        <v>8500000</v>
      </c>
      <c r="H1237" s="301">
        <v>8400000</v>
      </c>
      <c r="I1237" s="301">
        <v>8300000</v>
      </c>
      <c r="J1237" s="302">
        <v>97.647058823529406</v>
      </c>
      <c r="K1237" s="302">
        <v>98.80952380952381</v>
      </c>
    </row>
    <row r="1238" spans="1:11" ht="23.25" customHeight="1" x14ac:dyDescent="0.25">
      <c r="A1238" s="299" t="s">
        <v>1566</v>
      </c>
      <c r="B1238" s="300" t="s">
        <v>208</v>
      </c>
      <c r="C1238" s="300" t="s">
        <v>1180</v>
      </c>
      <c r="D1238" s="300" t="s">
        <v>1171</v>
      </c>
      <c r="E1238" s="300" t="s">
        <v>312</v>
      </c>
      <c r="F1238" s="300"/>
      <c r="G1238" s="301">
        <v>8500000</v>
      </c>
      <c r="H1238" s="301">
        <v>8400000</v>
      </c>
      <c r="I1238" s="301">
        <v>8300000</v>
      </c>
      <c r="J1238" s="302">
        <v>97.647058823529406</v>
      </c>
      <c r="K1238" s="302">
        <v>98.80952380952381</v>
      </c>
    </row>
    <row r="1239" spans="1:11" ht="34.5" customHeight="1" x14ac:dyDescent="0.25">
      <c r="A1239" s="299" t="s">
        <v>1567</v>
      </c>
      <c r="B1239" s="300" t="s">
        <v>208</v>
      </c>
      <c r="C1239" s="300" t="s">
        <v>1180</v>
      </c>
      <c r="D1239" s="300" t="s">
        <v>1171</v>
      </c>
      <c r="E1239" s="300" t="s">
        <v>1568</v>
      </c>
      <c r="F1239" s="300"/>
      <c r="G1239" s="301">
        <v>8500000</v>
      </c>
      <c r="H1239" s="301">
        <v>8400000</v>
      </c>
      <c r="I1239" s="301">
        <v>8300000</v>
      </c>
      <c r="J1239" s="302">
        <v>97.647058823529406</v>
      </c>
      <c r="K1239" s="302">
        <v>98.80952380952381</v>
      </c>
    </row>
    <row r="1240" spans="1:11" ht="124.5" customHeight="1" x14ac:dyDescent="0.25">
      <c r="A1240" s="299" t="s">
        <v>1844</v>
      </c>
      <c r="B1240" s="300" t="s">
        <v>208</v>
      </c>
      <c r="C1240" s="300" t="s">
        <v>1180</v>
      </c>
      <c r="D1240" s="300" t="s">
        <v>1171</v>
      </c>
      <c r="E1240" s="300" t="s">
        <v>1845</v>
      </c>
      <c r="F1240" s="300"/>
      <c r="G1240" s="301">
        <v>8500000</v>
      </c>
      <c r="H1240" s="301">
        <v>8400000</v>
      </c>
      <c r="I1240" s="301">
        <v>8300000</v>
      </c>
      <c r="J1240" s="302">
        <v>97.647058823529406</v>
      </c>
      <c r="K1240" s="302">
        <v>98.80952380952381</v>
      </c>
    </row>
    <row r="1241" spans="1:11" ht="45.75" customHeight="1" x14ac:dyDescent="0.25">
      <c r="A1241" s="299" t="s">
        <v>245</v>
      </c>
      <c r="B1241" s="300" t="s">
        <v>208</v>
      </c>
      <c r="C1241" s="300" t="s">
        <v>1180</v>
      </c>
      <c r="D1241" s="300" t="s">
        <v>1171</v>
      </c>
      <c r="E1241" s="300" t="s">
        <v>1845</v>
      </c>
      <c r="F1241" s="300" t="s">
        <v>246</v>
      </c>
      <c r="G1241" s="301">
        <v>8500000</v>
      </c>
      <c r="H1241" s="301">
        <v>8400000</v>
      </c>
      <c r="I1241" s="301">
        <v>8300000</v>
      </c>
      <c r="J1241" s="302">
        <v>97.647058823529406</v>
      </c>
      <c r="K1241" s="302">
        <v>98.80952380952381</v>
      </c>
    </row>
    <row r="1242" spans="1:11" ht="45.75" customHeight="1" x14ac:dyDescent="0.25">
      <c r="A1242" s="299" t="s">
        <v>247</v>
      </c>
      <c r="B1242" s="300" t="s">
        <v>208</v>
      </c>
      <c r="C1242" s="300" t="s">
        <v>1180</v>
      </c>
      <c r="D1242" s="300" t="s">
        <v>1171</v>
      </c>
      <c r="E1242" s="300" t="s">
        <v>1845</v>
      </c>
      <c r="F1242" s="300" t="s">
        <v>248</v>
      </c>
      <c r="G1242" s="301">
        <v>8500000</v>
      </c>
      <c r="H1242" s="301">
        <v>8400000</v>
      </c>
      <c r="I1242" s="301">
        <v>8300000</v>
      </c>
      <c r="J1242" s="302">
        <v>97.647058823529406</v>
      </c>
      <c r="K1242" s="302">
        <v>98.80952380952381</v>
      </c>
    </row>
    <row r="1243" spans="1:11" ht="79.5" customHeight="1" x14ac:dyDescent="0.25">
      <c r="A1243" s="299" t="s">
        <v>954</v>
      </c>
      <c r="B1243" s="300" t="s">
        <v>208</v>
      </c>
      <c r="C1243" s="300" t="s">
        <v>1180</v>
      </c>
      <c r="D1243" s="300" t="s">
        <v>1171</v>
      </c>
      <c r="E1243" s="300" t="s">
        <v>955</v>
      </c>
      <c r="F1243" s="300"/>
      <c r="G1243" s="301">
        <v>0</v>
      </c>
      <c r="H1243" s="301">
        <v>0</v>
      </c>
      <c r="I1243" s="301">
        <v>0</v>
      </c>
      <c r="J1243" s="302">
        <v>0</v>
      </c>
      <c r="K1243" s="302">
        <v>0</v>
      </c>
    </row>
    <row r="1244" spans="1:11" ht="113.25" customHeight="1" x14ac:dyDescent="0.25">
      <c r="A1244" s="299" t="s">
        <v>1424</v>
      </c>
      <c r="B1244" s="300" t="s">
        <v>208</v>
      </c>
      <c r="C1244" s="300" t="s">
        <v>1180</v>
      </c>
      <c r="D1244" s="300" t="s">
        <v>1171</v>
      </c>
      <c r="E1244" s="300" t="s">
        <v>1425</v>
      </c>
      <c r="F1244" s="300"/>
      <c r="G1244" s="301">
        <v>0</v>
      </c>
      <c r="H1244" s="301">
        <v>0</v>
      </c>
      <c r="I1244" s="301">
        <v>0</v>
      </c>
      <c r="J1244" s="302">
        <v>0</v>
      </c>
      <c r="K1244" s="302">
        <v>0</v>
      </c>
    </row>
    <row r="1245" spans="1:11" ht="45.75" customHeight="1" x14ac:dyDescent="0.25">
      <c r="A1245" s="299" t="s">
        <v>245</v>
      </c>
      <c r="B1245" s="300" t="s">
        <v>208</v>
      </c>
      <c r="C1245" s="300" t="s">
        <v>1180</v>
      </c>
      <c r="D1245" s="300" t="s">
        <v>1171</v>
      </c>
      <c r="E1245" s="300" t="s">
        <v>1425</v>
      </c>
      <c r="F1245" s="300" t="s">
        <v>246</v>
      </c>
      <c r="G1245" s="301">
        <v>0</v>
      </c>
      <c r="H1245" s="301">
        <v>0</v>
      </c>
      <c r="I1245" s="301">
        <v>0</v>
      </c>
      <c r="J1245" s="302">
        <v>0</v>
      </c>
      <c r="K1245" s="302">
        <v>0</v>
      </c>
    </row>
    <row r="1246" spans="1:11" ht="45.75" customHeight="1" x14ac:dyDescent="0.25">
      <c r="A1246" s="299" t="s">
        <v>247</v>
      </c>
      <c r="B1246" s="300" t="s">
        <v>208</v>
      </c>
      <c r="C1246" s="300" t="s">
        <v>1180</v>
      </c>
      <c r="D1246" s="300" t="s">
        <v>1171</v>
      </c>
      <c r="E1246" s="300" t="s">
        <v>1425</v>
      </c>
      <c r="F1246" s="300" t="s">
        <v>248</v>
      </c>
      <c r="G1246" s="301">
        <v>0</v>
      </c>
      <c r="H1246" s="301">
        <v>0</v>
      </c>
      <c r="I1246" s="301">
        <v>0</v>
      </c>
      <c r="J1246" s="302">
        <v>0</v>
      </c>
      <c r="K1246" s="302">
        <v>0</v>
      </c>
    </row>
    <row r="1247" spans="1:11" ht="15" customHeight="1" x14ac:dyDescent="0.25">
      <c r="A1247" s="299" t="s">
        <v>1427</v>
      </c>
      <c r="B1247" s="300" t="s">
        <v>208</v>
      </c>
      <c r="C1247" s="300" t="s">
        <v>1180</v>
      </c>
      <c r="D1247" s="300" t="s">
        <v>1172</v>
      </c>
      <c r="E1247" s="300"/>
      <c r="F1247" s="300"/>
      <c r="G1247" s="301">
        <v>1208062670</v>
      </c>
      <c r="H1247" s="301">
        <v>1499670400</v>
      </c>
      <c r="I1247" s="301">
        <v>1480181679.6099999</v>
      </c>
      <c r="J1247" s="302">
        <v>122.52523949026583</v>
      </c>
      <c r="K1247" s="302">
        <v>98.700466423155376</v>
      </c>
    </row>
    <row r="1248" spans="1:11" ht="34.5" customHeight="1" x14ac:dyDescent="0.25">
      <c r="A1248" s="299" t="s">
        <v>886</v>
      </c>
      <c r="B1248" s="300" t="s">
        <v>208</v>
      </c>
      <c r="C1248" s="300" t="s">
        <v>1180</v>
      </c>
      <c r="D1248" s="300" t="s">
        <v>1172</v>
      </c>
      <c r="E1248" s="300" t="s">
        <v>887</v>
      </c>
      <c r="F1248" s="300"/>
      <c r="G1248" s="301">
        <v>1208062670</v>
      </c>
      <c r="H1248" s="301">
        <v>1499670400</v>
      </c>
      <c r="I1248" s="301">
        <v>1480181679.6099999</v>
      </c>
      <c r="J1248" s="302">
        <v>122.52523949026583</v>
      </c>
      <c r="K1248" s="302">
        <v>98.700466423155376</v>
      </c>
    </row>
    <row r="1249" spans="1:11" ht="57" customHeight="1" x14ac:dyDescent="0.25">
      <c r="A1249" s="299" t="s">
        <v>1251</v>
      </c>
      <c r="B1249" s="300" t="s">
        <v>208</v>
      </c>
      <c r="C1249" s="300" t="s">
        <v>1180</v>
      </c>
      <c r="D1249" s="300" t="s">
        <v>1172</v>
      </c>
      <c r="E1249" s="300" t="s">
        <v>1252</v>
      </c>
      <c r="F1249" s="300"/>
      <c r="G1249" s="301">
        <v>1208062670</v>
      </c>
      <c r="H1249" s="301">
        <v>1499670400</v>
      </c>
      <c r="I1249" s="301">
        <v>1480181679.6099999</v>
      </c>
      <c r="J1249" s="302">
        <v>122.52523949026583</v>
      </c>
      <c r="K1249" s="302">
        <v>98.700466423155376</v>
      </c>
    </row>
    <row r="1250" spans="1:11" ht="57" customHeight="1" x14ac:dyDescent="0.25">
      <c r="A1250" s="299" t="s">
        <v>1253</v>
      </c>
      <c r="B1250" s="300" t="s">
        <v>208</v>
      </c>
      <c r="C1250" s="300" t="s">
        <v>1180</v>
      </c>
      <c r="D1250" s="300" t="s">
        <v>1172</v>
      </c>
      <c r="E1250" s="300" t="s">
        <v>1254</v>
      </c>
      <c r="F1250" s="300"/>
      <c r="G1250" s="301">
        <v>0</v>
      </c>
      <c r="H1250" s="301">
        <v>0</v>
      </c>
      <c r="I1250" s="301">
        <v>0</v>
      </c>
      <c r="J1250" s="302">
        <v>0</v>
      </c>
      <c r="K1250" s="302">
        <v>0</v>
      </c>
    </row>
    <row r="1251" spans="1:11" ht="102" customHeight="1" x14ac:dyDescent="0.25">
      <c r="A1251" s="299" t="s">
        <v>1428</v>
      </c>
      <c r="B1251" s="300" t="s">
        <v>208</v>
      </c>
      <c r="C1251" s="300" t="s">
        <v>1180</v>
      </c>
      <c r="D1251" s="300" t="s">
        <v>1172</v>
      </c>
      <c r="E1251" s="300" t="s">
        <v>1429</v>
      </c>
      <c r="F1251" s="300"/>
      <c r="G1251" s="301">
        <v>0</v>
      </c>
      <c r="H1251" s="301">
        <v>0</v>
      </c>
      <c r="I1251" s="301">
        <v>0</v>
      </c>
      <c r="J1251" s="302">
        <v>0</v>
      </c>
      <c r="K1251" s="302">
        <v>0</v>
      </c>
    </row>
    <row r="1252" spans="1:11" ht="45.75" customHeight="1" x14ac:dyDescent="0.25">
      <c r="A1252" s="299" t="s">
        <v>245</v>
      </c>
      <c r="B1252" s="300" t="s">
        <v>208</v>
      </c>
      <c r="C1252" s="300" t="s">
        <v>1180</v>
      </c>
      <c r="D1252" s="300" t="s">
        <v>1172</v>
      </c>
      <c r="E1252" s="300" t="s">
        <v>1429</v>
      </c>
      <c r="F1252" s="300" t="s">
        <v>246</v>
      </c>
      <c r="G1252" s="301">
        <v>0</v>
      </c>
      <c r="H1252" s="301">
        <v>0</v>
      </c>
      <c r="I1252" s="301">
        <v>0</v>
      </c>
      <c r="J1252" s="302">
        <v>0</v>
      </c>
      <c r="K1252" s="302">
        <v>0</v>
      </c>
    </row>
    <row r="1253" spans="1:11" ht="45.75" customHeight="1" x14ac:dyDescent="0.25">
      <c r="A1253" s="299" t="s">
        <v>247</v>
      </c>
      <c r="B1253" s="300" t="s">
        <v>208</v>
      </c>
      <c r="C1253" s="300" t="s">
        <v>1180</v>
      </c>
      <c r="D1253" s="300" t="s">
        <v>1172</v>
      </c>
      <c r="E1253" s="300" t="s">
        <v>1429</v>
      </c>
      <c r="F1253" s="300" t="s">
        <v>248</v>
      </c>
      <c r="G1253" s="301">
        <v>0</v>
      </c>
      <c r="H1253" s="301">
        <v>0</v>
      </c>
      <c r="I1253" s="301">
        <v>0</v>
      </c>
      <c r="J1253" s="302">
        <v>0</v>
      </c>
      <c r="K1253" s="302">
        <v>0</v>
      </c>
    </row>
    <row r="1254" spans="1:11" ht="45.75" customHeight="1" x14ac:dyDescent="0.25">
      <c r="A1254" s="299" t="s">
        <v>287</v>
      </c>
      <c r="B1254" s="300" t="s">
        <v>208</v>
      </c>
      <c r="C1254" s="300" t="s">
        <v>1180</v>
      </c>
      <c r="D1254" s="300" t="s">
        <v>1172</v>
      </c>
      <c r="E1254" s="300" t="s">
        <v>1429</v>
      </c>
      <c r="F1254" s="300" t="s">
        <v>288</v>
      </c>
      <c r="G1254" s="301">
        <v>0</v>
      </c>
      <c r="H1254" s="301">
        <v>0</v>
      </c>
      <c r="I1254" s="301">
        <v>0</v>
      </c>
      <c r="J1254" s="302">
        <v>0</v>
      </c>
      <c r="K1254" s="302">
        <v>0</v>
      </c>
    </row>
    <row r="1255" spans="1:11" ht="15" customHeight="1" x14ac:dyDescent="0.25">
      <c r="A1255" s="299" t="s">
        <v>289</v>
      </c>
      <c r="B1255" s="300" t="s">
        <v>208</v>
      </c>
      <c r="C1255" s="300" t="s">
        <v>1180</v>
      </c>
      <c r="D1255" s="300" t="s">
        <v>1172</v>
      </c>
      <c r="E1255" s="300" t="s">
        <v>1429</v>
      </c>
      <c r="F1255" s="300" t="s">
        <v>290</v>
      </c>
      <c r="G1255" s="301">
        <v>0</v>
      </c>
      <c r="H1255" s="301">
        <v>0</v>
      </c>
      <c r="I1255" s="301">
        <v>0</v>
      </c>
      <c r="J1255" s="302">
        <v>0</v>
      </c>
      <c r="K1255" s="302">
        <v>0</v>
      </c>
    </row>
    <row r="1256" spans="1:11" ht="23.25" customHeight="1" x14ac:dyDescent="0.25">
      <c r="A1256" s="299" t="s">
        <v>399</v>
      </c>
      <c r="B1256" s="300" t="s">
        <v>208</v>
      </c>
      <c r="C1256" s="300" t="s">
        <v>1180</v>
      </c>
      <c r="D1256" s="300" t="s">
        <v>1172</v>
      </c>
      <c r="E1256" s="300" t="s">
        <v>1255</v>
      </c>
      <c r="F1256" s="300"/>
      <c r="G1256" s="301">
        <v>1208062670</v>
      </c>
      <c r="H1256" s="301">
        <v>1499670400</v>
      </c>
      <c r="I1256" s="301">
        <v>1480181679.6099999</v>
      </c>
      <c r="J1256" s="302">
        <v>122.52523949026583</v>
      </c>
      <c r="K1256" s="302">
        <v>98.700466423155376</v>
      </c>
    </row>
    <row r="1257" spans="1:11" ht="90.75" customHeight="1" x14ac:dyDescent="0.25">
      <c r="A1257" s="299" t="s">
        <v>1256</v>
      </c>
      <c r="B1257" s="300" t="s">
        <v>208</v>
      </c>
      <c r="C1257" s="300" t="s">
        <v>1180</v>
      </c>
      <c r="D1257" s="300" t="s">
        <v>1172</v>
      </c>
      <c r="E1257" s="300" t="s">
        <v>1257</v>
      </c>
      <c r="F1257" s="300"/>
      <c r="G1257" s="301">
        <v>257353000</v>
      </c>
      <c r="H1257" s="301">
        <v>257353000</v>
      </c>
      <c r="I1257" s="301">
        <v>257353000</v>
      </c>
      <c r="J1257" s="302">
        <v>100</v>
      </c>
      <c r="K1257" s="302">
        <v>100</v>
      </c>
    </row>
    <row r="1258" spans="1:11" ht="45.75" customHeight="1" x14ac:dyDescent="0.25">
      <c r="A1258" s="299" t="s">
        <v>287</v>
      </c>
      <c r="B1258" s="300" t="s">
        <v>208</v>
      </c>
      <c r="C1258" s="300" t="s">
        <v>1180</v>
      </c>
      <c r="D1258" s="300" t="s">
        <v>1172</v>
      </c>
      <c r="E1258" s="300" t="s">
        <v>1257</v>
      </c>
      <c r="F1258" s="300" t="s">
        <v>288</v>
      </c>
      <c r="G1258" s="301">
        <v>257353000</v>
      </c>
      <c r="H1258" s="301">
        <v>257353000</v>
      </c>
      <c r="I1258" s="301">
        <v>257353000</v>
      </c>
      <c r="J1258" s="302">
        <v>100</v>
      </c>
      <c r="K1258" s="302">
        <v>100</v>
      </c>
    </row>
    <row r="1259" spans="1:11" ht="15" customHeight="1" x14ac:dyDescent="0.25">
      <c r="A1259" s="299" t="s">
        <v>289</v>
      </c>
      <c r="B1259" s="300" t="s">
        <v>208</v>
      </c>
      <c r="C1259" s="300" t="s">
        <v>1180</v>
      </c>
      <c r="D1259" s="300" t="s">
        <v>1172</v>
      </c>
      <c r="E1259" s="300" t="s">
        <v>1257</v>
      </c>
      <c r="F1259" s="300" t="s">
        <v>290</v>
      </c>
      <c r="G1259" s="301">
        <v>257353000</v>
      </c>
      <c r="H1259" s="301">
        <v>257353000</v>
      </c>
      <c r="I1259" s="301">
        <v>257353000</v>
      </c>
      <c r="J1259" s="302">
        <v>100</v>
      </c>
      <c r="K1259" s="302">
        <v>100</v>
      </c>
    </row>
    <row r="1260" spans="1:11" ht="90.75" customHeight="1" x14ac:dyDescent="0.25">
      <c r="A1260" s="299" t="s">
        <v>1256</v>
      </c>
      <c r="B1260" s="300" t="s">
        <v>208</v>
      </c>
      <c r="C1260" s="300" t="s">
        <v>1180</v>
      </c>
      <c r="D1260" s="300" t="s">
        <v>1172</v>
      </c>
      <c r="E1260" s="300" t="s">
        <v>1426</v>
      </c>
      <c r="F1260" s="300"/>
      <c r="G1260" s="301">
        <v>950709670</v>
      </c>
      <c r="H1260" s="301">
        <v>1242317400</v>
      </c>
      <c r="I1260" s="301">
        <v>1222828679.6099999</v>
      </c>
      <c r="J1260" s="302">
        <v>128.62272449695394</v>
      </c>
      <c r="K1260" s="302">
        <v>98.431260772005601</v>
      </c>
    </row>
    <row r="1261" spans="1:11" ht="45.75" customHeight="1" x14ac:dyDescent="0.25">
      <c r="A1261" s="299" t="s">
        <v>287</v>
      </c>
      <c r="B1261" s="300" t="s">
        <v>208</v>
      </c>
      <c r="C1261" s="300" t="s">
        <v>1180</v>
      </c>
      <c r="D1261" s="300" t="s">
        <v>1172</v>
      </c>
      <c r="E1261" s="300" t="s">
        <v>1426</v>
      </c>
      <c r="F1261" s="300" t="s">
        <v>288</v>
      </c>
      <c r="G1261" s="301">
        <v>950709670</v>
      </c>
      <c r="H1261" s="301">
        <v>1242317400</v>
      </c>
      <c r="I1261" s="301">
        <v>1222828679.6099999</v>
      </c>
      <c r="J1261" s="302">
        <v>128.62272449695394</v>
      </c>
      <c r="K1261" s="302">
        <v>98.431260772005601</v>
      </c>
    </row>
    <row r="1262" spans="1:11" ht="15" customHeight="1" x14ac:dyDescent="0.25">
      <c r="A1262" s="299" t="s">
        <v>289</v>
      </c>
      <c r="B1262" s="300" t="s">
        <v>208</v>
      </c>
      <c r="C1262" s="300" t="s">
        <v>1180</v>
      </c>
      <c r="D1262" s="300" t="s">
        <v>1172</v>
      </c>
      <c r="E1262" s="300" t="s">
        <v>1426</v>
      </c>
      <c r="F1262" s="300" t="s">
        <v>290</v>
      </c>
      <c r="G1262" s="301">
        <v>950709670</v>
      </c>
      <c r="H1262" s="301">
        <v>1242317400</v>
      </c>
      <c r="I1262" s="301">
        <v>1222828679.6099999</v>
      </c>
      <c r="J1262" s="302">
        <v>128.62272449695394</v>
      </c>
      <c r="K1262" s="302">
        <v>98.431260772005601</v>
      </c>
    </row>
    <row r="1263" spans="1:11" ht="23.25" customHeight="1" x14ac:dyDescent="0.25">
      <c r="A1263" s="299" t="s">
        <v>1430</v>
      </c>
      <c r="B1263" s="300" t="s">
        <v>208</v>
      </c>
      <c r="C1263" s="300" t="s">
        <v>1199</v>
      </c>
      <c r="D1263" s="300"/>
      <c r="E1263" s="300"/>
      <c r="F1263" s="300"/>
      <c r="G1263" s="301">
        <v>66008700</v>
      </c>
      <c r="H1263" s="301">
        <v>81309252</v>
      </c>
      <c r="I1263" s="301">
        <v>79893506.290000007</v>
      </c>
      <c r="J1263" s="302">
        <v>121.03481251713791</v>
      </c>
      <c r="K1263" s="302">
        <v>98.258813511161065</v>
      </c>
    </row>
    <row r="1264" spans="1:11" ht="15" customHeight="1" x14ac:dyDescent="0.25">
      <c r="A1264" s="299" t="s">
        <v>400</v>
      </c>
      <c r="B1264" s="300" t="s">
        <v>208</v>
      </c>
      <c r="C1264" s="300" t="s">
        <v>1199</v>
      </c>
      <c r="D1264" s="300" t="s">
        <v>1171</v>
      </c>
      <c r="E1264" s="300"/>
      <c r="F1264" s="300"/>
      <c r="G1264" s="301">
        <v>18230700</v>
      </c>
      <c r="H1264" s="301">
        <v>18230700</v>
      </c>
      <c r="I1264" s="301">
        <v>17516100</v>
      </c>
      <c r="J1264" s="302">
        <v>96.080238279385867</v>
      </c>
      <c r="K1264" s="302">
        <v>96.080238279385867</v>
      </c>
    </row>
    <row r="1265" spans="1:11" ht="79.5" customHeight="1" x14ac:dyDescent="0.25">
      <c r="A1265" s="299" t="s">
        <v>872</v>
      </c>
      <c r="B1265" s="300" t="s">
        <v>208</v>
      </c>
      <c r="C1265" s="300" t="s">
        <v>1199</v>
      </c>
      <c r="D1265" s="300" t="s">
        <v>1171</v>
      </c>
      <c r="E1265" s="300" t="s">
        <v>306</v>
      </c>
      <c r="F1265" s="300"/>
      <c r="G1265" s="301">
        <v>18230700</v>
      </c>
      <c r="H1265" s="301">
        <v>18230700</v>
      </c>
      <c r="I1265" s="301">
        <v>17516100</v>
      </c>
      <c r="J1265" s="302">
        <v>96.080238279385867</v>
      </c>
      <c r="K1265" s="302">
        <v>96.080238279385867</v>
      </c>
    </row>
    <row r="1266" spans="1:11" ht="90.75" customHeight="1" x14ac:dyDescent="0.25">
      <c r="A1266" s="299" t="s">
        <v>1564</v>
      </c>
      <c r="B1266" s="300" t="s">
        <v>208</v>
      </c>
      <c r="C1266" s="300" t="s">
        <v>1199</v>
      </c>
      <c r="D1266" s="300" t="s">
        <v>1171</v>
      </c>
      <c r="E1266" s="300" t="s">
        <v>307</v>
      </c>
      <c r="F1266" s="300"/>
      <c r="G1266" s="301">
        <v>0</v>
      </c>
      <c r="H1266" s="301">
        <v>0</v>
      </c>
      <c r="I1266" s="301">
        <v>0</v>
      </c>
      <c r="J1266" s="302">
        <v>0</v>
      </c>
      <c r="K1266" s="302">
        <v>0</v>
      </c>
    </row>
    <row r="1267" spans="1:11" ht="68.25" customHeight="1" x14ac:dyDescent="0.25">
      <c r="A1267" s="299" t="s">
        <v>873</v>
      </c>
      <c r="B1267" s="300" t="s">
        <v>208</v>
      </c>
      <c r="C1267" s="300" t="s">
        <v>1199</v>
      </c>
      <c r="D1267" s="300" t="s">
        <v>1171</v>
      </c>
      <c r="E1267" s="300" t="s">
        <v>308</v>
      </c>
      <c r="F1267" s="300"/>
      <c r="G1267" s="301">
        <v>0</v>
      </c>
      <c r="H1267" s="301">
        <v>0</v>
      </c>
      <c r="I1267" s="301">
        <v>0</v>
      </c>
      <c r="J1267" s="302">
        <v>0</v>
      </c>
      <c r="K1267" s="302">
        <v>0</v>
      </c>
    </row>
    <row r="1268" spans="1:11" ht="57" customHeight="1" x14ac:dyDescent="0.25">
      <c r="A1268" s="299" t="s">
        <v>828</v>
      </c>
      <c r="B1268" s="300" t="s">
        <v>208</v>
      </c>
      <c r="C1268" s="300" t="s">
        <v>1199</v>
      </c>
      <c r="D1268" s="300" t="s">
        <v>1171</v>
      </c>
      <c r="E1268" s="300" t="s">
        <v>829</v>
      </c>
      <c r="F1268" s="300"/>
      <c r="G1268" s="301">
        <v>0</v>
      </c>
      <c r="H1268" s="301">
        <v>0</v>
      </c>
      <c r="I1268" s="301">
        <v>0</v>
      </c>
      <c r="J1268" s="302">
        <v>0</v>
      </c>
      <c r="K1268" s="302">
        <v>0</v>
      </c>
    </row>
    <row r="1269" spans="1:11" ht="57" customHeight="1" x14ac:dyDescent="0.25">
      <c r="A1269" s="299" t="s">
        <v>277</v>
      </c>
      <c r="B1269" s="300" t="s">
        <v>208</v>
      </c>
      <c r="C1269" s="300" t="s">
        <v>1199</v>
      </c>
      <c r="D1269" s="300" t="s">
        <v>1171</v>
      </c>
      <c r="E1269" s="300" t="s">
        <v>829</v>
      </c>
      <c r="F1269" s="300" t="s">
        <v>278</v>
      </c>
      <c r="G1269" s="301">
        <v>0</v>
      </c>
      <c r="H1269" s="301">
        <v>0</v>
      </c>
      <c r="I1269" s="301">
        <v>0</v>
      </c>
      <c r="J1269" s="302">
        <v>0</v>
      </c>
      <c r="K1269" s="302">
        <v>0</v>
      </c>
    </row>
    <row r="1270" spans="1:11" ht="23.25" customHeight="1" x14ac:dyDescent="0.25">
      <c r="A1270" s="299" t="s">
        <v>342</v>
      </c>
      <c r="B1270" s="300" t="s">
        <v>208</v>
      </c>
      <c r="C1270" s="300" t="s">
        <v>1199</v>
      </c>
      <c r="D1270" s="300" t="s">
        <v>1171</v>
      </c>
      <c r="E1270" s="300" t="s">
        <v>829</v>
      </c>
      <c r="F1270" s="300" t="s">
        <v>343</v>
      </c>
      <c r="G1270" s="301">
        <v>0</v>
      </c>
      <c r="H1270" s="301">
        <v>0</v>
      </c>
      <c r="I1270" s="301">
        <v>0</v>
      </c>
      <c r="J1270" s="302">
        <v>0</v>
      </c>
      <c r="K1270" s="302">
        <v>0</v>
      </c>
    </row>
    <row r="1271" spans="1:11" ht="23.25" customHeight="1" x14ac:dyDescent="0.25">
      <c r="A1271" s="299" t="s">
        <v>361</v>
      </c>
      <c r="B1271" s="300" t="s">
        <v>208</v>
      </c>
      <c r="C1271" s="300" t="s">
        <v>1199</v>
      </c>
      <c r="D1271" s="300" t="s">
        <v>1171</v>
      </c>
      <c r="E1271" s="300" t="s">
        <v>1575</v>
      </c>
      <c r="F1271" s="300"/>
      <c r="G1271" s="301">
        <v>18230700</v>
      </c>
      <c r="H1271" s="301">
        <v>18230700</v>
      </c>
      <c r="I1271" s="301">
        <v>17516100</v>
      </c>
      <c r="J1271" s="302">
        <v>96.080238279385867</v>
      </c>
      <c r="K1271" s="302">
        <v>96.080238279385867</v>
      </c>
    </row>
    <row r="1272" spans="1:11" ht="57" customHeight="1" x14ac:dyDescent="0.25">
      <c r="A1272" s="299" t="s">
        <v>260</v>
      </c>
      <c r="B1272" s="300" t="s">
        <v>208</v>
      </c>
      <c r="C1272" s="300" t="s">
        <v>1199</v>
      </c>
      <c r="D1272" s="300" t="s">
        <v>1171</v>
      </c>
      <c r="E1272" s="300" t="s">
        <v>1769</v>
      </c>
      <c r="F1272" s="300"/>
      <c r="G1272" s="301">
        <v>18230700</v>
      </c>
      <c r="H1272" s="301">
        <v>18230700</v>
      </c>
      <c r="I1272" s="301">
        <v>17516100</v>
      </c>
      <c r="J1272" s="302">
        <v>96.080238279385867</v>
      </c>
      <c r="K1272" s="302">
        <v>96.080238279385867</v>
      </c>
    </row>
    <row r="1273" spans="1:11" ht="57" customHeight="1" x14ac:dyDescent="0.25">
      <c r="A1273" s="299" t="s">
        <v>828</v>
      </c>
      <c r="B1273" s="300" t="s">
        <v>208</v>
      </c>
      <c r="C1273" s="300" t="s">
        <v>1199</v>
      </c>
      <c r="D1273" s="300" t="s">
        <v>1171</v>
      </c>
      <c r="E1273" s="300" t="s">
        <v>1859</v>
      </c>
      <c r="F1273" s="300"/>
      <c r="G1273" s="301">
        <v>18230700</v>
      </c>
      <c r="H1273" s="301">
        <v>18230700</v>
      </c>
      <c r="I1273" s="301">
        <v>17516100</v>
      </c>
      <c r="J1273" s="302">
        <v>96.080238279385867</v>
      </c>
      <c r="K1273" s="302">
        <v>96.080238279385867</v>
      </c>
    </row>
    <row r="1274" spans="1:11" ht="57" customHeight="1" x14ac:dyDescent="0.25">
      <c r="A1274" s="299" t="s">
        <v>277</v>
      </c>
      <c r="B1274" s="300" t="s">
        <v>208</v>
      </c>
      <c r="C1274" s="300" t="s">
        <v>1199</v>
      </c>
      <c r="D1274" s="300" t="s">
        <v>1171</v>
      </c>
      <c r="E1274" s="300" t="s">
        <v>1859</v>
      </c>
      <c r="F1274" s="300" t="s">
        <v>278</v>
      </c>
      <c r="G1274" s="301">
        <v>18230700</v>
      </c>
      <c r="H1274" s="301">
        <v>18230700</v>
      </c>
      <c r="I1274" s="301">
        <v>17516100</v>
      </c>
      <c r="J1274" s="302">
        <v>96.080238279385867</v>
      </c>
      <c r="K1274" s="302">
        <v>96.080238279385867</v>
      </c>
    </row>
    <row r="1275" spans="1:11" ht="23.25" customHeight="1" x14ac:dyDescent="0.25">
      <c r="A1275" s="299" t="s">
        <v>342</v>
      </c>
      <c r="B1275" s="300" t="s">
        <v>208</v>
      </c>
      <c r="C1275" s="300" t="s">
        <v>1199</v>
      </c>
      <c r="D1275" s="300" t="s">
        <v>1171</v>
      </c>
      <c r="E1275" s="300" t="s">
        <v>1859</v>
      </c>
      <c r="F1275" s="300" t="s">
        <v>343</v>
      </c>
      <c r="G1275" s="301">
        <v>18230700</v>
      </c>
      <c r="H1275" s="301">
        <v>18230700</v>
      </c>
      <c r="I1275" s="301">
        <v>17516100</v>
      </c>
      <c r="J1275" s="302">
        <v>96.080238279385867</v>
      </c>
      <c r="K1275" s="302">
        <v>96.080238279385867</v>
      </c>
    </row>
    <row r="1276" spans="1:11" ht="23.25" customHeight="1" x14ac:dyDescent="0.25">
      <c r="A1276" s="299" t="s">
        <v>401</v>
      </c>
      <c r="B1276" s="300" t="s">
        <v>208</v>
      </c>
      <c r="C1276" s="300" t="s">
        <v>1199</v>
      </c>
      <c r="D1276" s="300" t="s">
        <v>1172</v>
      </c>
      <c r="E1276" s="300"/>
      <c r="F1276" s="300"/>
      <c r="G1276" s="301">
        <v>47778000</v>
      </c>
      <c r="H1276" s="301">
        <v>63078552</v>
      </c>
      <c r="I1276" s="301">
        <v>62377406.289999999</v>
      </c>
      <c r="J1276" s="302">
        <v>130.55675476160576</v>
      </c>
      <c r="K1276" s="302">
        <v>98.88845623786672</v>
      </c>
    </row>
    <row r="1277" spans="1:11" ht="79.5" customHeight="1" x14ac:dyDescent="0.25">
      <c r="A1277" s="299" t="s">
        <v>872</v>
      </c>
      <c r="B1277" s="300" t="s">
        <v>208</v>
      </c>
      <c r="C1277" s="300" t="s">
        <v>1199</v>
      </c>
      <c r="D1277" s="300" t="s">
        <v>1172</v>
      </c>
      <c r="E1277" s="300" t="s">
        <v>306</v>
      </c>
      <c r="F1277" s="300"/>
      <c r="G1277" s="301">
        <v>47778000</v>
      </c>
      <c r="H1277" s="301">
        <v>63078552</v>
      </c>
      <c r="I1277" s="301">
        <v>62377406.289999999</v>
      </c>
      <c r="J1277" s="302">
        <v>130.55675476160576</v>
      </c>
      <c r="K1277" s="302">
        <v>98.88845623786672</v>
      </c>
    </row>
    <row r="1278" spans="1:11" ht="90.75" customHeight="1" x14ac:dyDescent="0.25">
      <c r="A1278" s="299" t="s">
        <v>1564</v>
      </c>
      <c r="B1278" s="300" t="s">
        <v>208</v>
      </c>
      <c r="C1278" s="300" t="s">
        <v>1199</v>
      </c>
      <c r="D1278" s="300" t="s">
        <v>1172</v>
      </c>
      <c r="E1278" s="300" t="s">
        <v>307</v>
      </c>
      <c r="F1278" s="300"/>
      <c r="G1278" s="301">
        <v>0</v>
      </c>
      <c r="H1278" s="301">
        <v>0</v>
      </c>
      <c r="I1278" s="301">
        <v>0</v>
      </c>
      <c r="J1278" s="302">
        <v>0</v>
      </c>
      <c r="K1278" s="302">
        <v>0</v>
      </c>
    </row>
    <row r="1279" spans="1:11" ht="68.25" customHeight="1" x14ac:dyDescent="0.25">
      <c r="A1279" s="299" t="s">
        <v>873</v>
      </c>
      <c r="B1279" s="300" t="s">
        <v>208</v>
      </c>
      <c r="C1279" s="300" t="s">
        <v>1199</v>
      </c>
      <c r="D1279" s="300" t="s">
        <v>1172</v>
      </c>
      <c r="E1279" s="300" t="s">
        <v>308</v>
      </c>
      <c r="F1279" s="300"/>
      <c r="G1279" s="301">
        <v>0</v>
      </c>
      <c r="H1279" s="301">
        <v>0</v>
      </c>
      <c r="I1279" s="301">
        <v>0</v>
      </c>
      <c r="J1279" s="302">
        <v>0</v>
      </c>
      <c r="K1279" s="302">
        <v>0</v>
      </c>
    </row>
    <row r="1280" spans="1:11" ht="57" customHeight="1" x14ac:dyDescent="0.25">
      <c r="A1280" s="299" t="s">
        <v>828</v>
      </c>
      <c r="B1280" s="300" t="s">
        <v>208</v>
      </c>
      <c r="C1280" s="300" t="s">
        <v>1199</v>
      </c>
      <c r="D1280" s="300" t="s">
        <v>1172</v>
      </c>
      <c r="E1280" s="300" t="s">
        <v>829</v>
      </c>
      <c r="F1280" s="300"/>
      <c r="G1280" s="301">
        <v>0</v>
      </c>
      <c r="H1280" s="301">
        <v>0</v>
      </c>
      <c r="I1280" s="301">
        <v>0</v>
      </c>
      <c r="J1280" s="302">
        <v>0</v>
      </c>
      <c r="K1280" s="302">
        <v>0</v>
      </c>
    </row>
    <row r="1281" spans="1:11" ht="57" customHeight="1" x14ac:dyDescent="0.25">
      <c r="A1281" s="299" t="s">
        <v>277</v>
      </c>
      <c r="B1281" s="300" t="s">
        <v>208</v>
      </c>
      <c r="C1281" s="300" t="s">
        <v>1199</v>
      </c>
      <c r="D1281" s="300" t="s">
        <v>1172</v>
      </c>
      <c r="E1281" s="300" t="s">
        <v>829</v>
      </c>
      <c r="F1281" s="300" t="s">
        <v>278</v>
      </c>
      <c r="G1281" s="301">
        <v>0</v>
      </c>
      <c r="H1281" s="301">
        <v>0</v>
      </c>
      <c r="I1281" s="301">
        <v>0</v>
      </c>
      <c r="J1281" s="302">
        <v>0</v>
      </c>
      <c r="K1281" s="302">
        <v>0</v>
      </c>
    </row>
    <row r="1282" spans="1:11" ht="23.25" customHeight="1" x14ac:dyDescent="0.25">
      <c r="A1282" s="299" t="s">
        <v>342</v>
      </c>
      <c r="B1282" s="300" t="s">
        <v>208</v>
      </c>
      <c r="C1282" s="300" t="s">
        <v>1199</v>
      </c>
      <c r="D1282" s="300" t="s">
        <v>1172</v>
      </c>
      <c r="E1282" s="300" t="s">
        <v>829</v>
      </c>
      <c r="F1282" s="300" t="s">
        <v>343</v>
      </c>
      <c r="G1282" s="301">
        <v>0</v>
      </c>
      <c r="H1282" s="301">
        <v>0</v>
      </c>
      <c r="I1282" s="301">
        <v>0</v>
      </c>
      <c r="J1282" s="302">
        <v>0</v>
      </c>
      <c r="K1282" s="302">
        <v>0</v>
      </c>
    </row>
    <row r="1283" spans="1:11" ht="23.25" customHeight="1" x14ac:dyDescent="0.25">
      <c r="A1283" s="299" t="s">
        <v>361</v>
      </c>
      <c r="B1283" s="300" t="s">
        <v>208</v>
      </c>
      <c r="C1283" s="300" t="s">
        <v>1199</v>
      </c>
      <c r="D1283" s="300" t="s">
        <v>1172</v>
      </c>
      <c r="E1283" s="300" t="s">
        <v>1575</v>
      </c>
      <c r="F1283" s="300"/>
      <c r="G1283" s="301">
        <v>47778000</v>
      </c>
      <c r="H1283" s="301">
        <v>63078552</v>
      </c>
      <c r="I1283" s="301">
        <v>62377406.289999999</v>
      </c>
      <c r="J1283" s="302">
        <v>130.55675476160576</v>
      </c>
      <c r="K1283" s="302">
        <v>98.88845623786672</v>
      </c>
    </row>
    <row r="1284" spans="1:11" ht="57" customHeight="1" x14ac:dyDescent="0.25">
      <c r="A1284" s="299" t="s">
        <v>260</v>
      </c>
      <c r="B1284" s="300" t="s">
        <v>208</v>
      </c>
      <c r="C1284" s="300" t="s">
        <v>1199</v>
      </c>
      <c r="D1284" s="300" t="s">
        <v>1172</v>
      </c>
      <c r="E1284" s="300" t="s">
        <v>1769</v>
      </c>
      <c r="F1284" s="300"/>
      <c r="G1284" s="301">
        <v>47778000</v>
      </c>
      <c r="H1284" s="301">
        <v>63078552</v>
      </c>
      <c r="I1284" s="301">
        <v>62377406.289999999</v>
      </c>
      <c r="J1284" s="302">
        <v>130.55675476160576</v>
      </c>
      <c r="K1284" s="302">
        <v>98.88845623786672</v>
      </c>
    </row>
    <row r="1285" spans="1:11" ht="57" customHeight="1" x14ac:dyDescent="0.25">
      <c r="A1285" s="299" t="s">
        <v>828</v>
      </c>
      <c r="B1285" s="300" t="s">
        <v>208</v>
      </c>
      <c r="C1285" s="300" t="s">
        <v>1199</v>
      </c>
      <c r="D1285" s="300" t="s">
        <v>1172</v>
      </c>
      <c r="E1285" s="300" t="s">
        <v>1859</v>
      </c>
      <c r="F1285" s="300"/>
      <c r="G1285" s="301">
        <v>47778000</v>
      </c>
      <c r="H1285" s="301">
        <v>63078552</v>
      </c>
      <c r="I1285" s="301">
        <v>62377406.289999999</v>
      </c>
      <c r="J1285" s="302">
        <v>130.55675476160576</v>
      </c>
      <c r="K1285" s="302">
        <v>98.88845623786672</v>
      </c>
    </row>
    <row r="1286" spans="1:11" ht="57" customHeight="1" x14ac:dyDescent="0.25">
      <c r="A1286" s="299" t="s">
        <v>277</v>
      </c>
      <c r="B1286" s="300" t="s">
        <v>208</v>
      </c>
      <c r="C1286" s="300" t="s">
        <v>1199</v>
      </c>
      <c r="D1286" s="300" t="s">
        <v>1172</v>
      </c>
      <c r="E1286" s="300" t="s">
        <v>1859</v>
      </c>
      <c r="F1286" s="300" t="s">
        <v>278</v>
      </c>
      <c r="G1286" s="301">
        <v>47778000</v>
      </c>
      <c r="H1286" s="301">
        <v>63078552</v>
      </c>
      <c r="I1286" s="301">
        <v>62377406.289999999</v>
      </c>
      <c r="J1286" s="302">
        <v>130.55675476160576</v>
      </c>
      <c r="K1286" s="302">
        <v>98.88845623786672</v>
      </c>
    </row>
    <row r="1287" spans="1:11" ht="23.25" customHeight="1" x14ac:dyDescent="0.25">
      <c r="A1287" s="299" t="s">
        <v>342</v>
      </c>
      <c r="B1287" s="300" t="s">
        <v>208</v>
      </c>
      <c r="C1287" s="300" t="s">
        <v>1199</v>
      </c>
      <c r="D1287" s="300" t="s">
        <v>1172</v>
      </c>
      <c r="E1287" s="300" t="s">
        <v>1859</v>
      </c>
      <c r="F1287" s="300" t="s">
        <v>343</v>
      </c>
      <c r="G1287" s="301">
        <v>47778000</v>
      </c>
      <c r="H1287" s="301">
        <v>63078552</v>
      </c>
      <c r="I1287" s="301">
        <v>62377406.289999999</v>
      </c>
      <c r="J1287" s="302">
        <v>130.55675476160576</v>
      </c>
      <c r="K1287" s="302">
        <v>98.88845623786672</v>
      </c>
    </row>
    <row r="1288" spans="1:11" ht="34.5" customHeight="1" x14ac:dyDescent="0.25">
      <c r="A1288" s="299" t="s">
        <v>402</v>
      </c>
      <c r="B1288" s="300" t="s">
        <v>208</v>
      </c>
      <c r="C1288" s="300" t="s">
        <v>1181</v>
      </c>
      <c r="D1288" s="300"/>
      <c r="E1288" s="300"/>
      <c r="F1288" s="300"/>
      <c r="G1288" s="301">
        <v>90000000</v>
      </c>
      <c r="H1288" s="301">
        <v>90000000</v>
      </c>
      <c r="I1288" s="301">
        <v>31165054.829999998</v>
      </c>
      <c r="J1288" s="302">
        <v>34.627838699999998</v>
      </c>
      <c r="K1288" s="302">
        <v>34.627838699999998</v>
      </c>
    </row>
    <row r="1289" spans="1:11" ht="45.75" customHeight="1" x14ac:dyDescent="0.25">
      <c r="A1289" s="299" t="s">
        <v>830</v>
      </c>
      <c r="B1289" s="300" t="s">
        <v>208</v>
      </c>
      <c r="C1289" s="300" t="s">
        <v>1181</v>
      </c>
      <c r="D1289" s="300" t="s">
        <v>1171</v>
      </c>
      <c r="E1289" s="300"/>
      <c r="F1289" s="300"/>
      <c r="G1289" s="301">
        <v>90000000</v>
      </c>
      <c r="H1289" s="301">
        <v>90000000</v>
      </c>
      <c r="I1289" s="301">
        <v>31165054.829999998</v>
      </c>
      <c r="J1289" s="302">
        <v>34.627838699999998</v>
      </c>
      <c r="K1289" s="302">
        <v>34.627838699999998</v>
      </c>
    </row>
    <row r="1290" spans="1:11" ht="45.75" customHeight="1" x14ac:dyDescent="0.25">
      <c r="A1290" s="299" t="s">
        <v>832</v>
      </c>
      <c r="B1290" s="300" t="s">
        <v>208</v>
      </c>
      <c r="C1290" s="300" t="s">
        <v>1181</v>
      </c>
      <c r="D1290" s="300" t="s">
        <v>1171</v>
      </c>
      <c r="E1290" s="300" t="s">
        <v>291</v>
      </c>
      <c r="F1290" s="300"/>
      <c r="G1290" s="301">
        <v>90000000</v>
      </c>
      <c r="H1290" s="301">
        <v>90000000</v>
      </c>
      <c r="I1290" s="301">
        <v>31165054.829999998</v>
      </c>
      <c r="J1290" s="302">
        <v>34.627838699999998</v>
      </c>
      <c r="K1290" s="302">
        <v>34.627838699999998</v>
      </c>
    </row>
    <row r="1291" spans="1:11" ht="23.25" customHeight="1" x14ac:dyDescent="0.25">
      <c r="A1291" s="299" t="s">
        <v>1532</v>
      </c>
      <c r="B1291" s="300" t="s">
        <v>208</v>
      </c>
      <c r="C1291" s="300" t="s">
        <v>1181</v>
      </c>
      <c r="D1291" s="300" t="s">
        <v>1171</v>
      </c>
      <c r="E1291" s="300" t="s">
        <v>855</v>
      </c>
      <c r="F1291" s="300"/>
      <c r="G1291" s="301">
        <v>90000000</v>
      </c>
      <c r="H1291" s="301">
        <v>90000000</v>
      </c>
      <c r="I1291" s="301">
        <v>31165054.829999998</v>
      </c>
      <c r="J1291" s="302">
        <v>34.627838699999998</v>
      </c>
      <c r="K1291" s="302">
        <v>34.627838699999998</v>
      </c>
    </row>
    <row r="1292" spans="1:11" ht="45.75" customHeight="1" x14ac:dyDescent="0.25">
      <c r="A1292" s="299" t="s">
        <v>1533</v>
      </c>
      <c r="B1292" s="300" t="s">
        <v>208</v>
      </c>
      <c r="C1292" s="300" t="s">
        <v>1181</v>
      </c>
      <c r="D1292" s="300" t="s">
        <v>1171</v>
      </c>
      <c r="E1292" s="300" t="s">
        <v>856</v>
      </c>
      <c r="F1292" s="300"/>
      <c r="G1292" s="301">
        <v>90000000</v>
      </c>
      <c r="H1292" s="301">
        <v>90000000</v>
      </c>
      <c r="I1292" s="301">
        <v>31165054.829999998</v>
      </c>
      <c r="J1292" s="302">
        <v>34.627838699999998</v>
      </c>
      <c r="K1292" s="302">
        <v>34.627838699999998</v>
      </c>
    </row>
    <row r="1293" spans="1:11" ht="23.25" customHeight="1" x14ac:dyDescent="0.25">
      <c r="A1293" s="299" t="s">
        <v>404</v>
      </c>
      <c r="B1293" s="300" t="s">
        <v>208</v>
      </c>
      <c r="C1293" s="300" t="s">
        <v>1181</v>
      </c>
      <c r="D1293" s="300" t="s">
        <v>1171</v>
      </c>
      <c r="E1293" s="300" t="s">
        <v>1860</v>
      </c>
      <c r="F1293" s="300"/>
      <c r="G1293" s="301">
        <v>90000000</v>
      </c>
      <c r="H1293" s="301">
        <v>90000000</v>
      </c>
      <c r="I1293" s="301">
        <v>31165054.829999998</v>
      </c>
      <c r="J1293" s="302">
        <v>34.627838699999998</v>
      </c>
      <c r="K1293" s="302">
        <v>34.627838699999998</v>
      </c>
    </row>
    <row r="1294" spans="1:11" ht="34.5" customHeight="1" x14ac:dyDescent="0.25">
      <c r="A1294" s="299" t="s">
        <v>402</v>
      </c>
      <c r="B1294" s="300" t="s">
        <v>208</v>
      </c>
      <c r="C1294" s="300" t="s">
        <v>1181</v>
      </c>
      <c r="D1294" s="300" t="s">
        <v>1171</v>
      </c>
      <c r="E1294" s="300" t="s">
        <v>1860</v>
      </c>
      <c r="F1294" s="300" t="s">
        <v>403</v>
      </c>
      <c r="G1294" s="301">
        <v>90000000</v>
      </c>
      <c r="H1294" s="301">
        <v>90000000</v>
      </c>
      <c r="I1294" s="301">
        <v>31165054.829999998</v>
      </c>
      <c r="J1294" s="302">
        <v>34.627838699999998</v>
      </c>
      <c r="K1294" s="302">
        <v>34.627838699999998</v>
      </c>
    </row>
    <row r="1295" spans="1:11" ht="23.25" customHeight="1" x14ac:dyDescent="0.25">
      <c r="A1295" s="299" t="s">
        <v>404</v>
      </c>
      <c r="B1295" s="300" t="s">
        <v>208</v>
      </c>
      <c r="C1295" s="300" t="s">
        <v>1181</v>
      </c>
      <c r="D1295" s="300" t="s">
        <v>1171</v>
      </c>
      <c r="E1295" s="300" t="s">
        <v>1860</v>
      </c>
      <c r="F1295" s="300" t="s">
        <v>405</v>
      </c>
      <c r="G1295" s="301">
        <v>90000000</v>
      </c>
      <c r="H1295" s="301">
        <v>90000000</v>
      </c>
      <c r="I1295" s="301">
        <v>31165054.829999998</v>
      </c>
      <c r="J1295" s="302">
        <v>34.627838699999998</v>
      </c>
      <c r="K1295" s="302">
        <v>34.627838699999998</v>
      </c>
    </row>
    <row r="1296" spans="1:11" ht="34.5" customHeight="1" x14ac:dyDescent="0.25">
      <c r="A1296" s="299" t="s">
        <v>1002</v>
      </c>
      <c r="B1296" s="300" t="s">
        <v>208</v>
      </c>
      <c r="C1296" s="300" t="s">
        <v>1181</v>
      </c>
      <c r="D1296" s="300" t="s">
        <v>1171</v>
      </c>
      <c r="E1296" s="300" t="s">
        <v>1003</v>
      </c>
      <c r="F1296" s="300"/>
      <c r="G1296" s="301">
        <v>0</v>
      </c>
      <c r="H1296" s="301">
        <v>0</v>
      </c>
      <c r="I1296" s="301">
        <v>0</v>
      </c>
      <c r="J1296" s="302">
        <v>0</v>
      </c>
      <c r="K1296" s="302">
        <v>0</v>
      </c>
    </row>
    <row r="1297" spans="1:11" ht="34.5" customHeight="1" x14ac:dyDescent="0.25">
      <c r="A1297" s="299" t="s">
        <v>1004</v>
      </c>
      <c r="B1297" s="300" t="s">
        <v>208</v>
      </c>
      <c r="C1297" s="300" t="s">
        <v>1181</v>
      </c>
      <c r="D1297" s="300" t="s">
        <v>1171</v>
      </c>
      <c r="E1297" s="300" t="s">
        <v>1005</v>
      </c>
      <c r="F1297" s="300"/>
      <c r="G1297" s="301">
        <v>0</v>
      </c>
      <c r="H1297" s="301">
        <v>0</v>
      </c>
      <c r="I1297" s="301">
        <v>0</v>
      </c>
      <c r="J1297" s="302">
        <v>0</v>
      </c>
      <c r="K1297" s="302">
        <v>0</v>
      </c>
    </row>
    <row r="1298" spans="1:11" ht="23.25" customHeight="1" x14ac:dyDescent="0.25">
      <c r="A1298" s="299" t="s">
        <v>404</v>
      </c>
      <c r="B1298" s="300" t="s">
        <v>208</v>
      </c>
      <c r="C1298" s="300" t="s">
        <v>1181</v>
      </c>
      <c r="D1298" s="300" t="s">
        <v>1171</v>
      </c>
      <c r="E1298" s="300" t="s">
        <v>831</v>
      </c>
      <c r="F1298" s="300"/>
      <c r="G1298" s="301">
        <v>0</v>
      </c>
      <c r="H1298" s="301">
        <v>0</v>
      </c>
      <c r="I1298" s="301">
        <v>0</v>
      </c>
      <c r="J1298" s="302">
        <v>0</v>
      </c>
      <c r="K1298" s="302">
        <v>0</v>
      </c>
    </row>
    <row r="1299" spans="1:11" ht="34.5" customHeight="1" x14ac:dyDescent="0.25">
      <c r="A1299" s="299" t="s">
        <v>402</v>
      </c>
      <c r="B1299" s="300" t="s">
        <v>208</v>
      </c>
      <c r="C1299" s="300" t="s">
        <v>1181</v>
      </c>
      <c r="D1299" s="300" t="s">
        <v>1171</v>
      </c>
      <c r="E1299" s="300" t="s">
        <v>831</v>
      </c>
      <c r="F1299" s="300" t="s">
        <v>403</v>
      </c>
      <c r="G1299" s="301">
        <v>0</v>
      </c>
      <c r="H1299" s="301">
        <v>0</v>
      </c>
      <c r="I1299" s="301">
        <v>0</v>
      </c>
      <c r="J1299" s="302">
        <v>0</v>
      </c>
      <c r="K1299" s="302">
        <v>0</v>
      </c>
    </row>
    <row r="1300" spans="1:11" ht="23.25" customHeight="1" x14ac:dyDescent="0.25">
      <c r="A1300" s="299" t="s">
        <v>404</v>
      </c>
      <c r="B1300" s="300" t="s">
        <v>208</v>
      </c>
      <c r="C1300" s="300" t="s">
        <v>1181</v>
      </c>
      <c r="D1300" s="300" t="s">
        <v>1171</v>
      </c>
      <c r="E1300" s="300" t="s">
        <v>831</v>
      </c>
      <c r="F1300" s="300" t="s">
        <v>405</v>
      </c>
      <c r="G1300" s="301">
        <v>0</v>
      </c>
      <c r="H1300" s="301">
        <v>0</v>
      </c>
      <c r="I1300" s="301">
        <v>0</v>
      </c>
      <c r="J1300" s="302">
        <v>0</v>
      </c>
      <c r="K1300" s="302">
        <v>0</v>
      </c>
    </row>
    <row r="1301" spans="1:11" ht="45.75" customHeight="1" x14ac:dyDescent="0.25">
      <c r="A1301" s="310" t="s">
        <v>408</v>
      </c>
      <c r="B1301" s="311" t="s">
        <v>409</v>
      </c>
      <c r="C1301" s="311"/>
      <c r="D1301" s="311"/>
      <c r="E1301" s="311"/>
      <c r="F1301" s="311"/>
      <c r="G1301" s="312">
        <v>13663800</v>
      </c>
      <c r="H1301" s="312">
        <v>14807667</v>
      </c>
      <c r="I1301" s="312">
        <v>13288756.92</v>
      </c>
      <c r="J1301" s="313">
        <v>97.255206604312121</v>
      </c>
      <c r="K1301" s="313">
        <v>89.742407902608832</v>
      </c>
    </row>
    <row r="1302" spans="1:11" ht="23.25" customHeight="1" x14ac:dyDescent="0.25">
      <c r="A1302" s="299" t="s">
        <v>1302</v>
      </c>
      <c r="B1302" s="300" t="s">
        <v>409</v>
      </c>
      <c r="C1302" s="300" t="s">
        <v>1171</v>
      </c>
      <c r="D1302" s="300"/>
      <c r="E1302" s="300"/>
      <c r="F1302" s="300"/>
      <c r="G1302" s="301">
        <v>13663800</v>
      </c>
      <c r="H1302" s="301">
        <v>14807667</v>
      </c>
      <c r="I1302" s="301">
        <v>13288756.92</v>
      </c>
      <c r="J1302" s="302">
        <v>97.255206604312121</v>
      </c>
      <c r="K1302" s="302">
        <v>89.742407902608832</v>
      </c>
    </row>
    <row r="1303" spans="1:11" ht="79.5" customHeight="1" x14ac:dyDescent="0.25">
      <c r="A1303" s="299" t="s">
        <v>244</v>
      </c>
      <c r="B1303" s="300" t="s">
        <v>409</v>
      </c>
      <c r="C1303" s="300" t="s">
        <v>1171</v>
      </c>
      <c r="D1303" s="300" t="s">
        <v>1173</v>
      </c>
      <c r="E1303" s="300"/>
      <c r="F1303" s="300"/>
      <c r="G1303" s="301">
        <v>13663800</v>
      </c>
      <c r="H1303" s="301">
        <v>14807667</v>
      </c>
      <c r="I1303" s="301">
        <v>13288756.92</v>
      </c>
      <c r="J1303" s="302">
        <v>97.255206604312121</v>
      </c>
      <c r="K1303" s="302">
        <v>89.742407902608832</v>
      </c>
    </row>
    <row r="1304" spans="1:11" ht="45.75" customHeight="1" x14ac:dyDescent="0.25">
      <c r="A1304" s="299" t="s">
        <v>835</v>
      </c>
      <c r="B1304" s="300" t="s">
        <v>409</v>
      </c>
      <c r="C1304" s="300" t="s">
        <v>1171</v>
      </c>
      <c r="D1304" s="300" t="s">
        <v>1173</v>
      </c>
      <c r="E1304" s="300" t="s">
        <v>836</v>
      </c>
      <c r="F1304" s="300"/>
      <c r="G1304" s="301">
        <v>13663800</v>
      </c>
      <c r="H1304" s="301">
        <v>14807667</v>
      </c>
      <c r="I1304" s="301">
        <v>13288756.92</v>
      </c>
      <c r="J1304" s="302">
        <v>97.255206604312121</v>
      </c>
      <c r="K1304" s="302">
        <v>89.742407902608832</v>
      </c>
    </row>
    <row r="1305" spans="1:11" ht="34.5" customHeight="1" x14ac:dyDescent="0.25">
      <c r="A1305" s="299" t="s">
        <v>612</v>
      </c>
      <c r="B1305" s="300" t="s">
        <v>409</v>
      </c>
      <c r="C1305" s="300" t="s">
        <v>1171</v>
      </c>
      <c r="D1305" s="300" t="s">
        <v>1173</v>
      </c>
      <c r="E1305" s="300" t="s">
        <v>613</v>
      </c>
      <c r="F1305" s="300"/>
      <c r="G1305" s="301">
        <v>4094400</v>
      </c>
      <c r="H1305" s="301">
        <v>5677683</v>
      </c>
      <c r="I1305" s="301">
        <v>5395520.9199999999</v>
      </c>
      <c r="J1305" s="302">
        <v>131.77806076592418</v>
      </c>
      <c r="K1305" s="302">
        <v>95.030330506299848</v>
      </c>
    </row>
    <row r="1306" spans="1:11" ht="113.25" customHeight="1" x14ac:dyDescent="0.25">
      <c r="A1306" s="299" t="s">
        <v>242</v>
      </c>
      <c r="B1306" s="300" t="s">
        <v>409</v>
      </c>
      <c r="C1306" s="300" t="s">
        <v>1171</v>
      </c>
      <c r="D1306" s="300" t="s">
        <v>1173</v>
      </c>
      <c r="E1306" s="300" t="s">
        <v>613</v>
      </c>
      <c r="F1306" s="300" t="s">
        <v>218</v>
      </c>
      <c r="G1306" s="301">
        <v>4094400</v>
      </c>
      <c r="H1306" s="301">
        <v>5677683</v>
      </c>
      <c r="I1306" s="301">
        <v>5395520.9199999999</v>
      </c>
      <c r="J1306" s="302">
        <v>131.77806076592418</v>
      </c>
      <c r="K1306" s="302">
        <v>95.030330506299848</v>
      </c>
    </row>
    <row r="1307" spans="1:11" ht="34.5" customHeight="1" x14ac:dyDescent="0.25">
      <c r="A1307" s="299" t="s">
        <v>243</v>
      </c>
      <c r="B1307" s="300" t="s">
        <v>409</v>
      </c>
      <c r="C1307" s="300" t="s">
        <v>1171</v>
      </c>
      <c r="D1307" s="300" t="s">
        <v>1173</v>
      </c>
      <c r="E1307" s="300" t="s">
        <v>613</v>
      </c>
      <c r="F1307" s="300" t="s">
        <v>220</v>
      </c>
      <c r="G1307" s="301">
        <v>4094400</v>
      </c>
      <c r="H1307" s="301">
        <v>5677683</v>
      </c>
      <c r="I1307" s="301">
        <v>5395520.9199999999</v>
      </c>
      <c r="J1307" s="302">
        <v>131.77806076592418</v>
      </c>
      <c r="K1307" s="302">
        <v>95.030330506299848</v>
      </c>
    </row>
    <row r="1308" spans="1:11" ht="34.5" customHeight="1" x14ac:dyDescent="0.25">
      <c r="A1308" s="299" t="s">
        <v>614</v>
      </c>
      <c r="B1308" s="300" t="s">
        <v>409</v>
      </c>
      <c r="C1308" s="300" t="s">
        <v>1171</v>
      </c>
      <c r="D1308" s="300" t="s">
        <v>1173</v>
      </c>
      <c r="E1308" s="300" t="s">
        <v>615</v>
      </c>
      <c r="F1308" s="300"/>
      <c r="G1308" s="301">
        <v>9569400</v>
      </c>
      <c r="H1308" s="301">
        <v>9129984</v>
      </c>
      <c r="I1308" s="301">
        <v>7893236</v>
      </c>
      <c r="J1308" s="302">
        <v>82.484126486509084</v>
      </c>
      <c r="K1308" s="302">
        <v>86.453995976334681</v>
      </c>
    </row>
    <row r="1309" spans="1:11" ht="113.25" customHeight="1" x14ac:dyDescent="0.25">
      <c r="A1309" s="299" t="s">
        <v>242</v>
      </c>
      <c r="B1309" s="300" t="s">
        <v>409</v>
      </c>
      <c r="C1309" s="300" t="s">
        <v>1171</v>
      </c>
      <c r="D1309" s="300" t="s">
        <v>1173</v>
      </c>
      <c r="E1309" s="300" t="s">
        <v>615</v>
      </c>
      <c r="F1309" s="300" t="s">
        <v>218</v>
      </c>
      <c r="G1309" s="301">
        <v>9397500</v>
      </c>
      <c r="H1309" s="301">
        <v>8958084</v>
      </c>
      <c r="I1309" s="301">
        <v>7740234.75</v>
      </c>
      <c r="J1309" s="302">
        <v>82.364828411811658</v>
      </c>
      <c r="K1309" s="302">
        <v>86.405025338007547</v>
      </c>
    </row>
    <row r="1310" spans="1:11" ht="34.5" customHeight="1" x14ac:dyDescent="0.25">
      <c r="A1310" s="299" t="s">
        <v>243</v>
      </c>
      <c r="B1310" s="300" t="s">
        <v>409</v>
      </c>
      <c r="C1310" s="300" t="s">
        <v>1171</v>
      </c>
      <c r="D1310" s="300" t="s">
        <v>1173</v>
      </c>
      <c r="E1310" s="300" t="s">
        <v>615</v>
      </c>
      <c r="F1310" s="300" t="s">
        <v>220</v>
      </c>
      <c r="G1310" s="301">
        <v>9397500</v>
      </c>
      <c r="H1310" s="301">
        <v>8958084</v>
      </c>
      <c r="I1310" s="301">
        <v>7740234.75</v>
      </c>
      <c r="J1310" s="302">
        <v>82.364828411811658</v>
      </c>
      <c r="K1310" s="302">
        <v>86.405025338007547</v>
      </c>
    </row>
    <row r="1311" spans="1:11" ht="45.75" customHeight="1" x14ac:dyDescent="0.25">
      <c r="A1311" s="299" t="s">
        <v>245</v>
      </c>
      <c r="B1311" s="300" t="s">
        <v>409</v>
      </c>
      <c r="C1311" s="300" t="s">
        <v>1171</v>
      </c>
      <c r="D1311" s="300" t="s">
        <v>1173</v>
      </c>
      <c r="E1311" s="300" t="s">
        <v>615</v>
      </c>
      <c r="F1311" s="300" t="s">
        <v>246</v>
      </c>
      <c r="G1311" s="301">
        <v>49900</v>
      </c>
      <c r="H1311" s="301">
        <v>42400</v>
      </c>
      <c r="I1311" s="301">
        <v>24100</v>
      </c>
      <c r="J1311" s="302">
        <v>48.296593186372746</v>
      </c>
      <c r="K1311" s="302">
        <v>56.839622641509436</v>
      </c>
    </row>
    <row r="1312" spans="1:11" ht="45.75" customHeight="1" x14ac:dyDescent="0.25">
      <c r="A1312" s="299" t="s">
        <v>247</v>
      </c>
      <c r="B1312" s="300" t="s">
        <v>409</v>
      </c>
      <c r="C1312" s="300" t="s">
        <v>1171</v>
      </c>
      <c r="D1312" s="300" t="s">
        <v>1173</v>
      </c>
      <c r="E1312" s="300" t="s">
        <v>615</v>
      </c>
      <c r="F1312" s="300" t="s">
        <v>248</v>
      </c>
      <c r="G1312" s="301">
        <v>49900</v>
      </c>
      <c r="H1312" s="301">
        <v>42400</v>
      </c>
      <c r="I1312" s="301">
        <v>24100</v>
      </c>
      <c r="J1312" s="302">
        <v>48.296593186372746</v>
      </c>
      <c r="K1312" s="302">
        <v>56.839622641509436</v>
      </c>
    </row>
    <row r="1313" spans="1:11" ht="23.25" customHeight="1" x14ac:dyDescent="0.25">
      <c r="A1313" s="299" t="s">
        <v>249</v>
      </c>
      <c r="B1313" s="300" t="s">
        <v>409</v>
      </c>
      <c r="C1313" s="300" t="s">
        <v>1171</v>
      </c>
      <c r="D1313" s="300" t="s">
        <v>1173</v>
      </c>
      <c r="E1313" s="300" t="s">
        <v>615</v>
      </c>
      <c r="F1313" s="300" t="s">
        <v>250</v>
      </c>
      <c r="G1313" s="301">
        <v>122000</v>
      </c>
      <c r="H1313" s="301">
        <v>129500</v>
      </c>
      <c r="I1313" s="301">
        <v>128901.25</v>
      </c>
      <c r="J1313" s="302">
        <v>105.65676229508196</v>
      </c>
      <c r="K1313" s="302">
        <v>99.53764478764478</v>
      </c>
    </row>
    <row r="1314" spans="1:11" ht="23.25" customHeight="1" x14ac:dyDescent="0.25">
      <c r="A1314" s="299" t="s">
        <v>251</v>
      </c>
      <c r="B1314" s="300" t="s">
        <v>409</v>
      </c>
      <c r="C1314" s="300" t="s">
        <v>1171</v>
      </c>
      <c r="D1314" s="300" t="s">
        <v>1173</v>
      </c>
      <c r="E1314" s="300" t="s">
        <v>615</v>
      </c>
      <c r="F1314" s="300" t="s">
        <v>252</v>
      </c>
      <c r="G1314" s="301">
        <v>122000</v>
      </c>
      <c r="H1314" s="301">
        <v>129500</v>
      </c>
      <c r="I1314" s="301">
        <v>128901.25</v>
      </c>
      <c r="J1314" s="302">
        <v>105.65676229508196</v>
      </c>
      <c r="K1314" s="302">
        <v>99.53764478764478</v>
      </c>
    </row>
    <row r="1315" spans="1:11" ht="34.5" customHeight="1" x14ac:dyDescent="0.25">
      <c r="A1315" s="310" t="s">
        <v>410</v>
      </c>
      <c r="B1315" s="311" t="s">
        <v>211</v>
      </c>
      <c r="C1315" s="311"/>
      <c r="D1315" s="311"/>
      <c r="E1315" s="311"/>
      <c r="F1315" s="311"/>
      <c r="G1315" s="312">
        <v>7788700</v>
      </c>
      <c r="H1315" s="312">
        <v>8422000</v>
      </c>
      <c r="I1315" s="312">
        <v>8254207.1600000001</v>
      </c>
      <c r="J1315" s="313">
        <v>105.97669906402867</v>
      </c>
      <c r="K1315" s="313">
        <v>98.007684160531937</v>
      </c>
    </row>
    <row r="1316" spans="1:11" ht="23.25" customHeight="1" x14ac:dyDescent="0.25">
      <c r="A1316" s="299" t="s">
        <v>1302</v>
      </c>
      <c r="B1316" s="300" t="s">
        <v>211</v>
      </c>
      <c r="C1316" s="300" t="s">
        <v>1171</v>
      </c>
      <c r="D1316" s="300"/>
      <c r="E1316" s="300"/>
      <c r="F1316" s="300"/>
      <c r="G1316" s="301">
        <v>7788700</v>
      </c>
      <c r="H1316" s="301">
        <v>8422000</v>
      </c>
      <c r="I1316" s="301">
        <v>8254207.1600000001</v>
      </c>
      <c r="J1316" s="302">
        <v>105.97669906402867</v>
      </c>
      <c r="K1316" s="302">
        <v>98.007684160531937</v>
      </c>
    </row>
    <row r="1317" spans="1:11" ht="68.25" customHeight="1" x14ac:dyDescent="0.25">
      <c r="A1317" s="299" t="s">
        <v>262</v>
      </c>
      <c r="B1317" s="300" t="s">
        <v>211</v>
      </c>
      <c r="C1317" s="300" t="s">
        <v>1171</v>
      </c>
      <c r="D1317" s="300" t="s">
        <v>1179</v>
      </c>
      <c r="E1317" s="300"/>
      <c r="F1317" s="300"/>
      <c r="G1317" s="301">
        <v>7788700</v>
      </c>
      <c r="H1317" s="301">
        <v>8422000</v>
      </c>
      <c r="I1317" s="301">
        <v>8254207.1600000001</v>
      </c>
      <c r="J1317" s="302">
        <v>105.97669906402867</v>
      </c>
      <c r="K1317" s="302">
        <v>98.007684160531937</v>
      </c>
    </row>
    <row r="1318" spans="1:11" ht="45.75" customHeight="1" x14ac:dyDescent="0.25">
      <c r="A1318" s="299" t="s">
        <v>835</v>
      </c>
      <c r="B1318" s="300" t="s">
        <v>211</v>
      </c>
      <c r="C1318" s="300" t="s">
        <v>1171</v>
      </c>
      <c r="D1318" s="300" t="s">
        <v>1179</v>
      </c>
      <c r="E1318" s="300" t="s">
        <v>836</v>
      </c>
      <c r="F1318" s="300"/>
      <c r="G1318" s="301">
        <v>7788700</v>
      </c>
      <c r="H1318" s="301">
        <v>8422000</v>
      </c>
      <c r="I1318" s="301">
        <v>8254207.1600000001</v>
      </c>
      <c r="J1318" s="302">
        <v>105.97669906402867</v>
      </c>
      <c r="K1318" s="302">
        <v>98.007684160531937</v>
      </c>
    </row>
    <row r="1319" spans="1:11" ht="23.25" customHeight="1" x14ac:dyDescent="0.25">
      <c r="A1319" s="299" t="s">
        <v>645</v>
      </c>
      <c r="B1319" s="300" t="s">
        <v>211</v>
      </c>
      <c r="C1319" s="300" t="s">
        <v>1171</v>
      </c>
      <c r="D1319" s="300" t="s">
        <v>1179</v>
      </c>
      <c r="E1319" s="300" t="s">
        <v>646</v>
      </c>
      <c r="F1319" s="300"/>
      <c r="G1319" s="301">
        <v>7788700</v>
      </c>
      <c r="H1319" s="301">
        <v>8422000</v>
      </c>
      <c r="I1319" s="301">
        <v>8254207.1600000001</v>
      </c>
      <c r="J1319" s="302">
        <v>105.97669906402867</v>
      </c>
      <c r="K1319" s="302">
        <v>98.007684160531937</v>
      </c>
    </row>
    <row r="1320" spans="1:11" ht="113.25" customHeight="1" x14ac:dyDescent="0.25">
      <c r="A1320" s="299" t="s">
        <v>242</v>
      </c>
      <c r="B1320" s="300" t="s">
        <v>211</v>
      </c>
      <c r="C1320" s="300" t="s">
        <v>1171</v>
      </c>
      <c r="D1320" s="300" t="s">
        <v>1179</v>
      </c>
      <c r="E1320" s="300" t="s">
        <v>646</v>
      </c>
      <c r="F1320" s="300" t="s">
        <v>218</v>
      </c>
      <c r="G1320" s="301">
        <v>7602200</v>
      </c>
      <c r="H1320" s="301">
        <v>8233500</v>
      </c>
      <c r="I1320" s="301">
        <v>8073758.9100000001</v>
      </c>
      <c r="J1320" s="302">
        <v>106.20292691589277</v>
      </c>
      <c r="K1320" s="302">
        <v>98.059864091820003</v>
      </c>
    </row>
    <row r="1321" spans="1:11" ht="34.5" customHeight="1" x14ac:dyDescent="0.25">
      <c r="A1321" s="299" t="s">
        <v>243</v>
      </c>
      <c r="B1321" s="300" t="s">
        <v>211</v>
      </c>
      <c r="C1321" s="300" t="s">
        <v>1171</v>
      </c>
      <c r="D1321" s="300" t="s">
        <v>1179</v>
      </c>
      <c r="E1321" s="300" t="s">
        <v>646</v>
      </c>
      <c r="F1321" s="300" t="s">
        <v>220</v>
      </c>
      <c r="G1321" s="301">
        <v>7602200</v>
      </c>
      <c r="H1321" s="301">
        <v>8233500</v>
      </c>
      <c r="I1321" s="301">
        <v>8073758.9100000001</v>
      </c>
      <c r="J1321" s="302">
        <v>106.20292691589277</v>
      </c>
      <c r="K1321" s="302">
        <v>98.059864091820003</v>
      </c>
    </row>
    <row r="1322" spans="1:11" ht="45.75" customHeight="1" x14ac:dyDescent="0.25">
      <c r="A1322" s="299" t="s">
        <v>245</v>
      </c>
      <c r="B1322" s="300" t="s">
        <v>211</v>
      </c>
      <c r="C1322" s="300" t="s">
        <v>1171</v>
      </c>
      <c r="D1322" s="300" t="s">
        <v>1179</v>
      </c>
      <c r="E1322" s="300" t="s">
        <v>646</v>
      </c>
      <c r="F1322" s="300" t="s">
        <v>246</v>
      </c>
      <c r="G1322" s="301">
        <v>186500</v>
      </c>
      <c r="H1322" s="301">
        <v>186500</v>
      </c>
      <c r="I1322" s="301">
        <v>179344.29</v>
      </c>
      <c r="J1322" s="302">
        <v>96.16315817694371</v>
      </c>
      <c r="K1322" s="302">
        <v>96.16315817694371</v>
      </c>
    </row>
    <row r="1323" spans="1:11" ht="45.75" customHeight="1" x14ac:dyDescent="0.25">
      <c r="A1323" s="299" t="s">
        <v>247</v>
      </c>
      <c r="B1323" s="300" t="s">
        <v>211</v>
      </c>
      <c r="C1323" s="300" t="s">
        <v>1171</v>
      </c>
      <c r="D1323" s="300" t="s">
        <v>1179</v>
      </c>
      <c r="E1323" s="300" t="s">
        <v>646</v>
      </c>
      <c r="F1323" s="300" t="s">
        <v>248</v>
      </c>
      <c r="G1323" s="301">
        <v>186500</v>
      </c>
      <c r="H1323" s="301">
        <v>186500</v>
      </c>
      <c r="I1323" s="301">
        <v>179344.29</v>
      </c>
      <c r="J1323" s="302">
        <v>96.16315817694371</v>
      </c>
      <c r="K1323" s="302">
        <v>96.16315817694371</v>
      </c>
    </row>
    <row r="1324" spans="1:11" ht="23.25" customHeight="1" x14ac:dyDescent="0.25">
      <c r="A1324" s="299" t="s">
        <v>249</v>
      </c>
      <c r="B1324" s="300" t="s">
        <v>211</v>
      </c>
      <c r="C1324" s="300" t="s">
        <v>1171</v>
      </c>
      <c r="D1324" s="300" t="s">
        <v>1179</v>
      </c>
      <c r="E1324" s="300" t="s">
        <v>646</v>
      </c>
      <c r="F1324" s="300" t="s">
        <v>250</v>
      </c>
      <c r="G1324" s="301">
        <v>0</v>
      </c>
      <c r="H1324" s="301">
        <v>2000</v>
      </c>
      <c r="I1324" s="301">
        <v>1103.96</v>
      </c>
      <c r="J1324" s="302">
        <v>0</v>
      </c>
      <c r="K1324" s="302">
        <v>55.198</v>
      </c>
    </row>
    <row r="1325" spans="1:11" ht="23.25" customHeight="1" x14ac:dyDescent="0.25">
      <c r="A1325" s="299" t="s">
        <v>251</v>
      </c>
      <c r="B1325" s="300" t="s">
        <v>211</v>
      </c>
      <c r="C1325" s="300" t="s">
        <v>1171</v>
      </c>
      <c r="D1325" s="300" t="s">
        <v>1179</v>
      </c>
      <c r="E1325" s="300" t="s">
        <v>646</v>
      </c>
      <c r="F1325" s="300" t="s">
        <v>252</v>
      </c>
      <c r="G1325" s="301">
        <v>0</v>
      </c>
      <c r="H1325" s="301">
        <v>2000</v>
      </c>
      <c r="I1325" s="301">
        <v>1103.96</v>
      </c>
      <c r="J1325" s="302">
        <v>0</v>
      </c>
      <c r="K1325" s="302">
        <v>55.198</v>
      </c>
    </row>
    <row r="1326" spans="1:11" ht="57" customHeight="1" x14ac:dyDescent="0.25">
      <c r="A1326" s="310" t="s">
        <v>411</v>
      </c>
      <c r="B1326" s="311" t="s">
        <v>213</v>
      </c>
      <c r="C1326" s="311"/>
      <c r="D1326" s="311"/>
      <c r="E1326" s="311"/>
      <c r="F1326" s="311"/>
      <c r="G1326" s="312">
        <v>59455029.399999999</v>
      </c>
      <c r="H1326" s="312">
        <v>131122171.64</v>
      </c>
      <c r="I1326" s="312">
        <v>42273064.75</v>
      </c>
      <c r="J1326" s="313">
        <v>71.100906309534182</v>
      </c>
      <c r="K1326" s="313">
        <v>32.239448310894367</v>
      </c>
    </row>
    <row r="1327" spans="1:11" ht="23.25" customHeight="1" x14ac:dyDescent="0.25">
      <c r="A1327" s="299" t="s">
        <v>1302</v>
      </c>
      <c r="B1327" s="300" t="s">
        <v>213</v>
      </c>
      <c r="C1327" s="300" t="s">
        <v>1171</v>
      </c>
      <c r="D1327" s="300"/>
      <c r="E1327" s="300"/>
      <c r="F1327" s="300"/>
      <c r="G1327" s="301">
        <v>59455029.399999999</v>
      </c>
      <c r="H1327" s="301">
        <v>131122171.64</v>
      </c>
      <c r="I1327" s="301">
        <v>42273064.75</v>
      </c>
      <c r="J1327" s="302">
        <v>71.100906309534182</v>
      </c>
      <c r="K1327" s="302">
        <v>32.239448310894367</v>
      </c>
    </row>
    <row r="1328" spans="1:11" ht="68.25" customHeight="1" x14ac:dyDescent="0.25">
      <c r="A1328" s="299" t="s">
        <v>262</v>
      </c>
      <c r="B1328" s="300" t="s">
        <v>213</v>
      </c>
      <c r="C1328" s="300" t="s">
        <v>1171</v>
      </c>
      <c r="D1328" s="300" t="s">
        <v>1179</v>
      </c>
      <c r="E1328" s="300"/>
      <c r="F1328" s="300"/>
      <c r="G1328" s="301">
        <v>39100246</v>
      </c>
      <c r="H1328" s="301">
        <v>42290185</v>
      </c>
      <c r="I1328" s="301">
        <v>42273064.75</v>
      </c>
      <c r="J1328" s="302">
        <v>108.11457490574357</v>
      </c>
      <c r="K1328" s="302">
        <v>99.959517202395773</v>
      </c>
    </row>
    <row r="1329" spans="1:11" ht="45.75" customHeight="1" x14ac:dyDescent="0.25">
      <c r="A1329" s="299" t="s">
        <v>832</v>
      </c>
      <c r="B1329" s="300" t="s">
        <v>213</v>
      </c>
      <c r="C1329" s="300" t="s">
        <v>1171</v>
      </c>
      <c r="D1329" s="300" t="s">
        <v>1179</v>
      </c>
      <c r="E1329" s="300" t="s">
        <v>291</v>
      </c>
      <c r="F1329" s="300"/>
      <c r="G1329" s="301">
        <v>39100246</v>
      </c>
      <c r="H1329" s="301">
        <v>42290185</v>
      </c>
      <c r="I1329" s="301">
        <v>42273064.75</v>
      </c>
      <c r="J1329" s="302">
        <v>108.11457490574357</v>
      </c>
      <c r="K1329" s="302">
        <v>99.959517202395773</v>
      </c>
    </row>
    <row r="1330" spans="1:11" ht="23.25" customHeight="1" x14ac:dyDescent="0.25">
      <c r="A1330" s="299" t="s">
        <v>361</v>
      </c>
      <c r="B1330" s="300" t="s">
        <v>213</v>
      </c>
      <c r="C1330" s="300" t="s">
        <v>1171</v>
      </c>
      <c r="D1330" s="300" t="s">
        <v>1179</v>
      </c>
      <c r="E1330" s="300" t="s">
        <v>833</v>
      </c>
      <c r="F1330" s="300"/>
      <c r="G1330" s="301">
        <v>39100246</v>
      </c>
      <c r="H1330" s="301">
        <v>42290185</v>
      </c>
      <c r="I1330" s="301">
        <v>42273064.75</v>
      </c>
      <c r="J1330" s="302">
        <v>108.11457490574357</v>
      </c>
      <c r="K1330" s="302">
        <v>99.959517202395773</v>
      </c>
    </row>
    <row r="1331" spans="1:11" ht="57" customHeight="1" x14ac:dyDescent="0.25">
      <c r="A1331" s="299" t="s">
        <v>260</v>
      </c>
      <c r="B1331" s="300" t="s">
        <v>213</v>
      </c>
      <c r="C1331" s="300" t="s">
        <v>1171</v>
      </c>
      <c r="D1331" s="300" t="s">
        <v>1179</v>
      </c>
      <c r="E1331" s="300" t="s">
        <v>834</v>
      </c>
      <c r="F1331" s="300"/>
      <c r="G1331" s="301">
        <v>39100246</v>
      </c>
      <c r="H1331" s="301">
        <v>42290185</v>
      </c>
      <c r="I1331" s="301">
        <v>42273064.75</v>
      </c>
      <c r="J1331" s="302">
        <v>108.11457490574357</v>
      </c>
      <c r="K1331" s="302">
        <v>99.959517202395773</v>
      </c>
    </row>
    <row r="1332" spans="1:11" ht="23.25" customHeight="1" x14ac:dyDescent="0.25">
      <c r="A1332" s="299" t="s">
        <v>643</v>
      </c>
      <c r="B1332" s="300" t="s">
        <v>213</v>
      </c>
      <c r="C1332" s="300" t="s">
        <v>1171</v>
      </c>
      <c r="D1332" s="300" t="s">
        <v>1179</v>
      </c>
      <c r="E1332" s="300" t="s">
        <v>644</v>
      </c>
      <c r="F1332" s="300"/>
      <c r="G1332" s="301">
        <v>39100246</v>
      </c>
      <c r="H1332" s="301">
        <v>42290185</v>
      </c>
      <c r="I1332" s="301">
        <v>42273064.75</v>
      </c>
      <c r="J1332" s="302">
        <v>108.11457490574357</v>
      </c>
      <c r="K1332" s="302">
        <v>99.959517202395773</v>
      </c>
    </row>
    <row r="1333" spans="1:11" ht="113.25" customHeight="1" x14ac:dyDescent="0.25">
      <c r="A1333" s="299" t="s">
        <v>242</v>
      </c>
      <c r="B1333" s="300" t="s">
        <v>213</v>
      </c>
      <c r="C1333" s="300" t="s">
        <v>1171</v>
      </c>
      <c r="D1333" s="300" t="s">
        <v>1179</v>
      </c>
      <c r="E1333" s="300" t="s">
        <v>644</v>
      </c>
      <c r="F1333" s="300" t="s">
        <v>218</v>
      </c>
      <c r="G1333" s="301">
        <v>38658246</v>
      </c>
      <c r="H1333" s="301">
        <v>41880136</v>
      </c>
      <c r="I1333" s="301">
        <v>41867449.850000001</v>
      </c>
      <c r="J1333" s="302">
        <v>108.30147298974713</v>
      </c>
      <c r="K1333" s="302">
        <v>99.969708431701378</v>
      </c>
    </row>
    <row r="1334" spans="1:11" ht="34.5" customHeight="1" x14ac:dyDescent="0.25">
      <c r="A1334" s="299" t="s">
        <v>243</v>
      </c>
      <c r="B1334" s="300" t="s">
        <v>213</v>
      </c>
      <c r="C1334" s="300" t="s">
        <v>1171</v>
      </c>
      <c r="D1334" s="300" t="s">
        <v>1179</v>
      </c>
      <c r="E1334" s="300" t="s">
        <v>644</v>
      </c>
      <c r="F1334" s="300" t="s">
        <v>220</v>
      </c>
      <c r="G1334" s="301">
        <v>38658246</v>
      </c>
      <c r="H1334" s="301">
        <v>41880136</v>
      </c>
      <c r="I1334" s="301">
        <v>41867449.850000001</v>
      </c>
      <c r="J1334" s="302">
        <v>108.30147298974713</v>
      </c>
      <c r="K1334" s="302">
        <v>99.969708431701378</v>
      </c>
    </row>
    <row r="1335" spans="1:11" ht="45.75" customHeight="1" x14ac:dyDescent="0.25">
      <c r="A1335" s="299" t="s">
        <v>245</v>
      </c>
      <c r="B1335" s="300" t="s">
        <v>213</v>
      </c>
      <c r="C1335" s="300" t="s">
        <v>1171</v>
      </c>
      <c r="D1335" s="300" t="s">
        <v>1179</v>
      </c>
      <c r="E1335" s="300" t="s">
        <v>644</v>
      </c>
      <c r="F1335" s="300" t="s">
        <v>246</v>
      </c>
      <c r="G1335" s="301">
        <v>442000</v>
      </c>
      <c r="H1335" s="301">
        <v>410049</v>
      </c>
      <c r="I1335" s="301">
        <v>405614.9</v>
      </c>
      <c r="J1335" s="302">
        <v>91.768076923076919</v>
      </c>
      <c r="K1335" s="302">
        <v>98.918641430658298</v>
      </c>
    </row>
    <row r="1336" spans="1:11" ht="45.75" customHeight="1" x14ac:dyDescent="0.25">
      <c r="A1336" s="299" t="s">
        <v>247</v>
      </c>
      <c r="B1336" s="300" t="s">
        <v>213</v>
      </c>
      <c r="C1336" s="300" t="s">
        <v>1171</v>
      </c>
      <c r="D1336" s="300" t="s">
        <v>1179</v>
      </c>
      <c r="E1336" s="300" t="s">
        <v>644</v>
      </c>
      <c r="F1336" s="300" t="s">
        <v>248</v>
      </c>
      <c r="G1336" s="301">
        <v>442000</v>
      </c>
      <c r="H1336" s="301">
        <v>410049</v>
      </c>
      <c r="I1336" s="301">
        <v>405614.9</v>
      </c>
      <c r="J1336" s="302">
        <v>91.768076923076919</v>
      </c>
      <c r="K1336" s="302">
        <v>98.918641430658298</v>
      </c>
    </row>
    <row r="1337" spans="1:11" ht="34.5" customHeight="1" x14ac:dyDescent="0.25">
      <c r="A1337" s="299" t="s">
        <v>272</v>
      </c>
      <c r="B1337" s="300" t="s">
        <v>213</v>
      </c>
      <c r="C1337" s="300" t="s">
        <v>1171</v>
      </c>
      <c r="D1337" s="300" t="s">
        <v>1181</v>
      </c>
      <c r="E1337" s="300"/>
      <c r="F1337" s="300"/>
      <c r="G1337" s="301">
        <v>20354783.399999999</v>
      </c>
      <c r="H1337" s="301">
        <v>88831986.640000001</v>
      </c>
      <c r="I1337" s="301">
        <v>0</v>
      </c>
      <c r="J1337" s="302">
        <v>0</v>
      </c>
      <c r="K1337" s="302">
        <v>0</v>
      </c>
    </row>
    <row r="1338" spans="1:11" ht="15" customHeight="1" x14ac:dyDescent="0.25">
      <c r="A1338" s="299" t="s">
        <v>837</v>
      </c>
      <c r="B1338" s="300" t="s">
        <v>213</v>
      </c>
      <c r="C1338" s="300" t="s">
        <v>1171</v>
      </c>
      <c r="D1338" s="300" t="s">
        <v>1181</v>
      </c>
      <c r="E1338" s="300" t="s">
        <v>241</v>
      </c>
      <c r="F1338" s="300"/>
      <c r="G1338" s="301">
        <v>20354783.399999999</v>
      </c>
      <c r="H1338" s="301">
        <v>88831986.640000001</v>
      </c>
      <c r="I1338" s="301">
        <v>0</v>
      </c>
      <c r="J1338" s="302">
        <v>0</v>
      </c>
      <c r="K1338" s="302">
        <v>0</v>
      </c>
    </row>
    <row r="1339" spans="1:11" ht="68.25" customHeight="1" x14ac:dyDescent="0.25">
      <c r="A1339" s="299" t="s">
        <v>1318</v>
      </c>
      <c r="B1339" s="300" t="s">
        <v>213</v>
      </c>
      <c r="C1339" s="300" t="s">
        <v>1171</v>
      </c>
      <c r="D1339" s="300" t="s">
        <v>1181</v>
      </c>
      <c r="E1339" s="300" t="s">
        <v>765</v>
      </c>
      <c r="F1339" s="300"/>
      <c r="G1339" s="301">
        <v>20354783.399999999</v>
      </c>
      <c r="H1339" s="301">
        <v>88831986.640000001</v>
      </c>
      <c r="I1339" s="301">
        <v>0</v>
      </c>
      <c r="J1339" s="302">
        <v>0</v>
      </c>
      <c r="K1339" s="302">
        <v>0</v>
      </c>
    </row>
    <row r="1340" spans="1:11" ht="23.25" customHeight="1" x14ac:dyDescent="0.25">
      <c r="A1340" s="299" t="s">
        <v>249</v>
      </c>
      <c r="B1340" s="300" t="s">
        <v>213</v>
      </c>
      <c r="C1340" s="300" t="s">
        <v>1171</v>
      </c>
      <c r="D1340" s="300" t="s">
        <v>1181</v>
      </c>
      <c r="E1340" s="300" t="s">
        <v>765</v>
      </c>
      <c r="F1340" s="300" t="s">
        <v>250</v>
      </c>
      <c r="G1340" s="301">
        <v>20354783.399999999</v>
      </c>
      <c r="H1340" s="301">
        <v>88831986.640000001</v>
      </c>
      <c r="I1340" s="301">
        <v>0</v>
      </c>
      <c r="J1340" s="302">
        <v>0</v>
      </c>
      <c r="K1340" s="302">
        <v>0</v>
      </c>
    </row>
    <row r="1341" spans="1:11" ht="15" customHeight="1" x14ac:dyDescent="0.25">
      <c r="A1341" s="299" t="s">
        <v>270</v>
      </c>
      <c r="B1341" s="300" t="s">
        <v>213</v>
      </c>
      <c r="C1341" s="300" t="s">
        <v>1171</v>
      </c>
      <c r="D1341" s="300" t="s">
        <v>1181</v>
      </c>
      <c r="E1341" s="300" t="s">
        <v>765</v>
      </c>
      <c r="F1341" s="300" t="s">
        <v>271</v>
      </c>
      <c r="G1341" s="301">
        <v>20354783.399999999</v>
      </c>
      <c r="H1341" s="301">
        <v>88831986.640000001</v>
      </c>
      <c r="I1341" s="301">
        <v>0</v>
      </c>
      <c r="J1341" s="302">
        <v>0</v>
      </c>
      <c r="K1341" s="302">
        <v>0</v>
      </c>
    </row>
    <row r="1342" spans="1:11" ht="45.75" customHeight="1" x14ac:dyDescent="0.25">
      <c r="A1342" s="310" t="s">
        <v>412</v>
      </c>
      <c r="B1342" s="311" t="s">
        <v>219</v>
      </c>
      <c r="C1342" s="311"/>
      <c r="D1342" s="311"/>
      <c r="E1342" s="311"/>
      <c r="F1342" s="311"/>
      <c r="G1342" s="312">
        <v>4830728391.8000002</v>
      </c>
      <c r="H1342" s="312">
        <v>4769244198.8500004</v>
      </c>
      <c r="I1342" s="312">
        <v>4696342183.8599997</v>
      </c>
      <c r="J1342" s="313">
        <v>97.218096381321772</v>
      </c>
      <c r="K1342" s="313">
        <v>98.471413667440657</v>
      </c>
    </row>
    <row r="1343" spans="1:11" ht="15" customHeight="1" x14ac:dyDescent="0.25">
      <c r="A1343" s="299" t="s">
        <v>1369</v>
      </c>
      <c r="B1343" s="300" t="s">
        <v>219</v>
      </c>
      <c r="C1343" s="300" t="s">
        <v>1223</v>
      </c>
      <c r="D1343" s="300"/>
      <c r="E1343" s="300"/>
      <c r="F1343" s="300"/>
      <c r="G1343" s="301">
        <v>4761405391.8000002</v>
      </c>
      <c r="H1343" s="301">
        <v>4712344198.8500004</v>
      </c>
      <c r="I1343" s="301">
        <v>4647211202.9899998</v>
      </c>
      <c r="J1343" s="302">
        <v>97.601670527641616</v>
      </c>
      <c r="K1343" s="302">
        <v>98.617821765313835</v>
      </c>
    </row>
    <row r="1344" spans="1:11" ht="15" customHeight="1" x14ac:dyDescent="0.25">
      <c r="A1344" s="299" t="s">
        <v>340</v>
      </c>
      <c r="B1344" s="300" t="s">
        <v>219</v>
      </c>
      <c r="C1344" s="300" t="s">
        <v>1223</v>
      </c>
      <c r="D1344" s="300" t="s">
        <v>1171</v>
      </c>
      <c r="E1344" s="300"/>
      <c r="F1344" s="300"/>
      <c r="G1344" s="301">
        <v>1579584700</v>
      </c>
      <c r="H1344" s="301">
        <v>1459706312.3199999</v>
      </c>
      <c r="I1344" s="301">
        <v>1438946155.73</v>
      </c>
      <c r="J1344" s="302">
        <v>91.096486040286422</v>
      </c>
      <c r="K1344" s="302">
        <v>98.577785379512093</v>
      </c>
    </row>
    <row r="1345" spans="1:11" ht="23.25" customHeight="1" x14ac:dyDescent="0.25">
      <c r="A1345" s="299" t="s">
        <v>843</v>
      </c>
      <c r="B1345" s="300" t="s">
        <v>219</v>
      </c>
      <c r="C1345" s="300" t="s">
        <v>1223</v>
      </c>
      <c r="D1345" s="300" t="s">
        <v>1171</v>
      </c>
      <c r="E1345" s="300" t="s">
        <v>372</v>
      </c>
      <c r="F1345" s="300"/>
      <c r="G1345" s="301">
        <v>1579584700</v>
      </c>
      <c r="H1345" s="301">
        <v>1459706312.3199999</v>
      </c>
      <c r="I1345" s="301">
        <v>1438946155.73</v>
      </c>
      <c r="J1345" s="302">
        <v>91.096486040286422</v>
      </c>
      <c r="K1345" s="302">
        <v>98.577785379512093</v>
      </c>
    </row>
    <row r="1346" spans="1:11" ht="23.25" customHeight="1" x14ac:dyDescent="0.25">
      <c r="A1346" s="299" t="s">
        <v>347</v>
      </c>
      <c r="B1346" s="300" t="s">
        <v>219</v>
      </c>
      <c r="C1346" s="300" t="s">
        <v>1223</v>
      </c>
      <c r="D1346" s="300" t="s">
        <v>1171</v>
      </c>
      <c r="E1346" s="300" t="s">
        <v>377</v>
      </c>
      <c r="F1346" s="300"/>
      <c r="G1346" s="301">
        <v>1579584700</v>
      </c>
      <c r="H1346" s="301">
        <v>1459706312.3199999</v>
      </c>
      <c r="I1346" s="301">
        <v>1438946155.73</v>
      </c>
      <c r="J1346" s="302">
        <v>91.096486040286422</v>
      </c>
      <c r="K1346" s="302">
        <v>98.577785379512093</v>
      </c>
    </row>
    <row r="1347" spans="1:11" ht="57" customHeight="1" x14ac:dyDescent="0.25">
      <c r="A1347" s="299" t="s">
        <v>950</v>
      </c>
      <c r="B1347" s="300" t="s">
        <v>219</v>
      </c>
      <c r="C1347" s="300" t="s">
        <v>1223</v>
      </c>
      <c r="D1347" s="300" t="s">
        <v>1171</v>
      </c>
      <c r="E1347" s="300" t="s">
        <v>382</v>
      </c>
      <c r="F1347" s="300"/>
      <c r="G1347" s="301">
        <v>1577494700</v>
      </c>
      <c r="H1347" s="301">
        <v>1456279312.3199999</v>
      </c>
      <c r="I1347" s="301">
        <v>1435603620.0599999</v>
      </c>
      <c r="J1347" s="302">
        <v>91.005289593682932</v>
      </c>
      <c r="K1347" s="302">
        <v>98.580238551417622</v>
      </c>
    </row>
    <row r="1348" spans="1:11" ht="113.25" customHeight="1" x14ac:dyDescent="0.25">
      <c r="A1348" s="299" t="s">
        <v>1374</v>
      </c>
      <c r="B1348" s="300" t="s">
        <v>219</v>
      </c>
      <c r="C1348" s="300" t="s">
        <v>1223</v>
      </c>
      <c r="D1348" s="300" t="s">
        <v>1171</v>
      </c>
      <c r="E1348" s="300" t="s">
        <v>1690</v>
      </c>
      <c r="F1348" s="300"/>
      <c r="G1348" s="301">
        <v>430031700</v>
      </c>
      <c r="H1348" s="301">
        <v>397246312.31999999</v>
      </c>
      <c r="I1348" s="301">
        <v>378182874.5</v>
      </c>
      <c r="J1348" s="302">
        <v>87.943022456251484</v>
      </c>
      <c r="K1348" s="302">
        <v>95.201103892276407</v>
      </c>
    </row>
    <row r="1349" spans="1:11" ht="57" customHeight="1" x14ac:dyDescent="0.25">
      <c r="A1349" s="299" t="s">
        <v>277</v>
      </c>
      <c r="B1349" s="300" t="s">
        <v>219</v>
      </c>
      <c r="C1349" s="300" t="s">
        <v>1223</v>
      </c>
      <c r="D1349" s="300" t="s">
        <v>1171</v>
      </c>
      <c r="E1349" s="300" t="s">
        <v>1690</v>
      </c>
      <c r="F1349" s="300" t="s">
        <v>278</v>
      </c>
      <c r="G1349" s="301">
        <v>430031700</v>
      </c>
      <c r="H1349" s="301">
        <v>397246312.31999999</v>
      </c>
      <c r="I1349" s="301">
        <v>378182874.5</v>
      </c>
      <c r="J1349" s="302">
        <v>87.943022456251484</v>
      </c>
      <c r="K1349" s="302">
        <v>95.201103892276407</v>
      </c>
    </row>
    <row r="1350" spans="1:11" ht="23.25" customHeight="1" x14ac:dyDescent="0.25">
      <c r="A1350" s="299" t="s">
        <v>342</v>
      </c>
      <c r="B1350" s="300" t="s">
        <v>219</v>
      </c>
      <c r="C1350" s="300" t="s">
        <v>1223</v>
      </c>
      <c r="D1350" s="300" t="s">
        <v>1171</v>
      </c>
      <c r="E1350" s="300" t="s">
        <v>1690</v>
      </c>
      <c r="F1350" s="300" t="s">
        <v>343</v>
      </c>
      <c r="G1350" s="301">
        <v>430031700</v>
      </c>
      <c r="H1350" s="301">
        <v>397246312.31999999</v>
      </c>
      <c r="I1350" s="301">
        <v>378182874.5</v>
      </c>
      <c r="J1350" s="302">
        <v>87.943022456251484</v>
      </c>
      <c r="K1350" s="302">
        <v>95.201103892276407</v>
      </c>
    </row>
    <row r="1351" spans="1:11" ht="327" customHeight="1" x14ac:dyDescent="0.25">
      <c r="A1351" s="299" t="s">
        <v>1691</v>
      </c>
      <c r="B1351" s="300" t="s">
        <v>219</v>
      </c>
      <c r="C1351" s="300" t="s">
        <v>1223</v>
      </c>
      <c r="D1351" s="300" t="s">
        <v>1171</v>
      </c>
      <c r="E1351" s="300" t="s">
        <v>1692</v>
      </c>
      <c r="F1351" s="300"/>
      <c r="G1351" s="301">
        <v>1131672000</v>
      </c>
      <c r="H1351" s="301">
        <v>1040274000</v>
      </c>
      <c r="I1351" s="301">
        <v>1038936403.5599999</v>
      </c>
      <c r="J1351" s="302">
        <v>91.805435104871364</v>
      </c>
      <c r="K1351" s="302">
        <v>99.871418833884135</v>
      </c>
    </row>
    <row r="1352" spans="1:11" ht="57" customHeight="1" x14ac:dyDescent="0.25">
      <c r="A1352" s="299" t="s">
        <v>277</v>
      </c>
      <c r="B1352" s="300" t="s">
        <v>219</v>
      </c>
      <c r="C1352" s="300" t="s">
        <v>1223</v>
      </c>
      <c r="D1352" s="300" t="s">
        <v>1171</v>
      </c>
      <c r="E1352" s="300" t="s">
        <v>1692</v>
      </c>
      <c r="F1352" s="300" t="s">
        <v>278</v>
      </c>
      <c r="G1352" s="301">
        <v>1131672000</v>
      </c>
      <c r="H1352" s="301">
        <v>1040274000</v>
      </c>
      <c r="I1352" s="301">
        <v>1038936403.5599999</v>
      </c>
      <c r="J1352" s="302">
        <v>91.805435104871364</v>
      </c>
      <c r="K1352" s="302">
        <v>99.871418833884135</v>
      </c>
    </row>
    <row r="1353" spans="1:11" ht="23.25" customHeight="1" x14ac:dyDescent="0.25">
      <c r="A1353" s="299" t="s">
        <v>342</v>
      </c>
      <c r="B1353" s="300" t="s">
        <v>219</v>
      </c>
      <c r="C1353" s="300" t="s">
        <v>1223</v>
      </c>
      <c r="D1353" s="300" t="s">
        <v>1171</v>
      </c>
      <c r="E1353" s="300" t="s">
        <v>1692</v>
      </c>
      <c r="F1353" s="300" t="s">
        <v>343</v>
      </c>
      <c r="G1353" s="301">
        <v>1131672000</v>
      </c>
      <c r="H1353" s="301">
        <v>1040274000</v>
      </c>
      <c r="I1353" s="301">
        <v>1038936403.5599999</v>
      </c>
      <c r="J1353" s="302">
        <v>91.805435104871364</v>
      </c>
      <c r="K1353" s="302">
        <v>99.871418833884135</v>
      </c>
    </row>
    <row r="1354" spans="1:11" ht="409.6" customHeight="1" x14ac:dyDescent="0.25">
      <c r="A1354" s="299" t="s">
        <v>1693</v>
      </c>
      <c r="B1354" s="300" t="s">
        <v>219</v>
      </c>
      <c r="C1354" s="300" t="s">
        <v>1223</v>
      </c>
      <c r="D1354" s="300" t="s">
        <v>1171</v>
      </c>
      <c r="E1354" s="300" t="s">
        <v>1694</v>
      </c>
      <c r="F1354" s="300"/>
      <c r="G1354" s="301">
        <v>15791000</v>
      </c>
      <c r="H1354" s="301">
        <v>18759000</v>
      </c>
      <c r="I1354" s="301">
        <v>18484342</v>
      </c>
      <c r="J1354" s="302">
        <v>117.05618390222278</v>
      </c>
      <c r="K1354" s="302">
        <v>98.535860120475505</v>
      </c>
    </row>
    <row r="1355" spans="1:11" ht="57" customHeight="1" x14ac:dyDescent="0.25">
      <c r="A1355" s="299" t="s">
        <v>277</v>
      </c>
      <c r="B1355" s="300" t="s">
        <v>219</v>
      </c>
      <c r="C1355" s="300" t="s">
        <v>1223</v>
      </c>
      <c r="D1355" s="300" t="s">
        <v>1171</v>
      </c>
      <c r="E1355" s="300" t="s">
        <v>1694</v>
      </c>
      <c r="F1355" s="300" t="s">
        <v>278</v>
      </c>
      <c r="G1355" s="301">
        <v>15791000</v>
      </c>
      <c r="H1355" s="301">
        <v>18759000</v>
      </c>
      <c r="I1355" s="301">
        <v>18484342</v>
      </c>
      <c r="J1355" s="302">
        <v>117.05618390222278</v>
      </c>
      <c r="K1355" s="302">
        <v>98.535860120475505</v>
      </c>
    </row>
    <row r="1356" spans="1:11" ht="102" customHeight="1" x14ac:dyDescent="0.25">
      <c r="A1356" s="299" t="s">
        <v>344</v>
      </c>
      <c r="B1356" s="300" t="s">
        <v>219</v>
      </c>
      <c r="C1356" s="300" t="s">
        <v>1223</v>
      </c>
      <c r="D1356" s="300" t="s">
        <v>1171</v>
      </c>
      <c r="E1356" s="300" t="s">
        <v>1694</v>
      </c>
      <c r="F1356" s="300" t="s">
        <v>345</v>
      </c>
      <c r="G1356" s="301">
        <v>15791000</v>
      </c>
      <c r="H1356" s="301">
        <v>18759000</v>
      </c>
      <c r="I1356" s="301">
        <v>18484342</v>
      </c>
      <c r="J1356" s="302">
        <v>117.05618390222278</v>
      </c>
      <c r="K1356" s="302">
        <v>98.535860120475505</v>
      </c>
    </row>
    <row r="1357" spans="1:11" ht="135.75" customHeight="1" x14ac:dyDescent="0.25">
      <c r="A1357" s="299" t="s">
        <v>844</v>
      </c>
      <c r="B1357" s="300" t="s">
        <v>219</v>
      </c>
      <c r="C1357" s="300" t="s">
        <v>1223</v>
      </c>
      <c r="D1357" s="300" t="s">
        <v>1171</v>
      </c>
      <c r="E1357" s="300" t="s">
        <v>383</v>
      </c>
      <c r="F1357" s="300"/>
      <c r="G1357" s="301">
        <v>2090000</v>
      </c>
      <c r="H1357" s="301">
        <v>3427000</v>
      </c>
      <c r="I1357" s="301">
        <v>3342535.67</v>
      </c>
      <c r="J1357" s="302">
        <v>159.92993636363636</v>
      </c>
      <c r="K1357" s="302">
        <v>97.535327400058364</v>
      </c>
    </row>
    <row r="1358" spans="1:11" ht="147" customHeight="1" x14ac:dyDescent="0.25">
      <c r="A1358" s="299" t="s">
        <v>1695</v>
      </c>
      <c r="B1358" s="300" t="s">
        <v>219</v>
      </c>
      <c r="C1358" s="300" t="s">
        <v>1223</v>
      </c>
      <c r="D1358" s="300" t="s">
        <v>1171</v>
      </c>
      <c r="E1358" s="300" t="s">
        <v>1696</v>
      </c>
      <c r="F1358" s="300"/>
      <c r="G1358" s="301">
        <v>0</v>
      </c>
      <c r="H1358" s="301">
        <v>2900000</v>
      </c>
      <c r="I1358" s="301">
        <v>2815558</v>
      </c>
      <c r="J1358" s="302">
        <v>0</v>
      </c>
      <c r="K1358" s="302">
        <v>97.088206896551725</v>
      </c>
    </row>
    <row r="1359" spans="1:11" ht="57" customHeight="1" x14ac:dyDescent="0.25">
      <c r="A1359" s="299" t="s">
        <v>277</v>
      </c>
      <c r="B1359" s="300" t="s">
        <v>219</v>
      </c>
      <c r="C1359" s="300" t="s">
        <v>1223</v>
      </c>
      <c r="D1359" s="300" t="s">
        <v>1171</v>
      </c>
      <c r="E1359" s="300" t="s">
        <v>1696</v>
      </c>
      <c r="F1359" s="300" t="s">
        <v>278</v>
      </c>
      <c r="G1359" s="301">
        <v>0</v>
      </c>
      <c r="H1359" s="301">
        <v>2900000</v>
      </c>
      <c r="I1359" s="301">
        <v>2815558</v>
      </c>
      <c r="J1359" s="302">
        <v>0</v>
      </c>
      <c r="K1359" s="302">
        <v>97.088206896551725</v>
      </c>
    </row>
    <row r="1360" spans="1:11" ht="23.25" customHeight="1" x14ac:dyDescent="0.25">
      <c r="A1360" s="299" t="s">
        <v>342</v>
      </c>
      <c r="B1360" s="300" t="s">
        <v>219</v>
      </c>
      <c r="C1360" s="300" t="s">
        <v>1223</v>
      </c>
      <c r="D1360" s="300" t="s">
        <v>1171</v>
      </c>
      <c r="E1360" s="300" t="s">
        <v>1696</v>
      </c>
      <c r="F1360" s="300" t="s">
        <v>343</v>
      </c>
      <c r="G1360" s="301">
        <v>0</v>
      </c>
      <c r="H1360" s="301">
        <v>2900000</v>
      </c>
      <c r="I1360" s="301">
        <v>2815558</v>
      </c>
      <c r="J1360" s="302">
        <v>0</v>
      </c>
      <c r="K1360" s="302">
        <v>97.088206896551725</v>
      </c>
    </row>
    <row r="1361" spans="1:11" ht="68.25" customHeight="1" x14ac:dyDescent="0.25">
      <c r="A1361" s="299" t="s">
        <v>1372</v>
      </c>
      <c r="B1361" s="300" t="s">
        <v>219</v>
      </c>
      <c r="C1361" s="300" t="s">
        <v>1223</v>
      </c>
      <c r="D1361" s="300" t="s">
        <v>1171</v>
      </c>
      <c r="E1361" s="300" t="s">
        <v>1373</v>
      </c>
      <c r="F1361" s="300"/>
      <c r="G1361" s="301">
        <v>2090000</v>
      </c>
      <c r="H1361" s="301">
        <v>527000</v>
      </c>
      <c r="I1361" s="301">
        <v>526977.67000000004</v>
      </c>
      <c r="J1361" s="302">
        <v>25.214242583732059</v>
      </c>
      <c r="K1361" s="302">
        <v>99.995762808349156</v>
      </c>
    </row>
    <row r="1362" spans="1:11" ht="57" customHeight="1" x14ac:dyDescent="0.25">
      <c r="A1362" s="299" t="s">
        <v>277</v>
      </c>
      <c r="B1362" s="300" t="s">
        <v>219</v>
      </c>
      <c r="C1362" s="300" t="s">
        <v>1223</v>
      </c>
      <c r="D1362" s="300" t="s">
        <v>1171</v>
      </c>
      <c r="E1362" s="300" t="s">
        <v>1373</v>
      </c>
      <c r="F1362" s="300" t="s">
        <v>278</v>
      </c>
      <c r="G1362" s="301">
        <v>2090000</v>
      </c>
      <c r="H1362" s="301">
        <v>527000</v>
      </c>
      <c r="I1362" s="301">
        <v>526977.67000000004</v>
      </c>
      <c r="J1362" s="302">
        <v>25.214242583732059</v>
      </c>
      <c r="K1362" s="302">
        <v>99.995762808349156</v>
      </c>
    </row>
    <row r="1363" spans="1:11" ht="23.25" customHeight="1" x14ac:dyDescent="0.25">
      <c r="A1363" s="299" t="s">
        <v>342</v>
      </c>
      <c r="B1363" s="300" t="s">
        <v>219</v>
      </c>
      <c r="C1363" s="300" t="s">
        <v>1223</v>
      </c>
      <c r="D1363" s="300" t="s">
        <v>1171</v>
      </c>
      <c r="E1363" s="300" t="s">
        <v>1373</v>
      </c>
      <c r="F1363" s="300" t="s">
        <v>343</v>
      </c>
      <c r="G1363" s="301">
        <v>2090000</v>
      </c>
      <c r="H1363" s="301">
        <v>527000</v>
      </c>
      <c r="I1363" s="301">
        <v>526977.67000000004</v>
      </c>
      <c r="J1363" s="302">
        <v>25.214242583732059</v>
      </c>
      <c r="K1363" s="302">
        <v>99.995762808349156</v>
      </c>
    </row>
    <row r="1364" spans="1:11" ht="57" customHeight="1" x14ac:dyDescent="0.25">
      <c r="A1364" s="299" t="s">
        <v>356</v>
      </c>
      <c r="B1364" s="300" t="s">
        <v>219</v>
      </c>
      <c r="C1364" s="300" t="s">
        <v>1223</v>
      </c>
      <c r="D1364" s="300" t="s">
        <v>1171</v>
      </c>
      <c r="E1364" s="300" t="s">
        <v>373</v>
      </c>
      <c r="F1364" s="300"/>
      <c r="G1364" s="301">
        <v>0</v>
      </c>
      <c r="H1364" s="301">
        <v>0</v>
      </c>
      <c r="I1364" s="301">
        <v>0</v>
      </c>
      <c r="J1364" s="302">
        <v>0</v>
      </c>
      <c r="K1364" s="302">
        <v>0</v>
      </c>
    </row>
    <row r="1365" spans="1:11" ht="90.75" customHeight="1" x14ac:dyDescent="0.25">
      <c r="A1365" s="299" t="s">
        <v>1697</v>
      </c>
      <c r="B1365" s="300" t="s">
        <v>219</v>
      </c>
      <c r="C1365" s="300" t="s">
        <v>1223</v>
      </c>
      <c r="D1365" s="300" t="s">
        <v>1171</v>
      </c>
      <c r="E1365" s="300" t="s">
        <v>374</v>
      </c>
      <c r="F1365" s="300"/>
      <c r="G1365" s="301">
        <v>0</v>
      </c>
      <c r="H1365" s="301">
        <v>0</v>
      </c>
      <c r="I1365" s="301">
        <v>0</v>
      </c>
      <c r="J1365" s="302">
        <v>0</v>
      </c>
      <c r="K1365" s="302">
        <v>0</v>
      </c>
    </row>
    <row r="1366" spans="1:11" ht="113.25" customHeight="1" x14ac:dyDescent="0.25">
      <c r="A1366" s="299" t="s">
        <v>1374</v>
      </c>
      <c r="B1366" s="300" t="s">
        <v>219</v>
      </c>
      <c r="C1366" s="300" t="s">
        <v>1223</v>
      </c>
      <c r="D1366" s="300" t="s">
        <v>1171</v>
      </c>
      <c r="E1366" s="300" t="s">
        <v>755</v>
      </c>
      <c r="F1366" s="300"/>
      <c r="G1366" s="301">
        <v>0</v>
      </c>
      <c r="H1366" s="301">
        <v>0</v>
      </c>
      <c r="I1366" s="301">
        <v>0</v>
      </c>
      <c r="J1366" s="302">
        <v>0</v>
      </c>
      <c r="K1366" s="302">
        <v>0</v>
      </c>
    </row>
    <row r="1367" spans="1:11" ht="57" customHeight="1" x14ac:dyDescent="0.25">
      <c r="A1367" s="299" t="s">
        <v>277</v>
      </c>
      <c r="B1367" s="300" t="s">
        <v>219</v>
      </c>
      <c r="C1367" s="300" t="s">
        <v>1223</v>
      </c>
      <c r="D1367" s="300" t="s">
        <v>1171</v>
      </c>
      <c r="E1367" s="300" t="s">
        <v>755</v>
      </c>
      <c r="F1367" s="300" t="s">
        <v>278</v>
      </c>
      <c r="G1367" s="301">
        <v>0</v>
      </c>
      <c r="H1367" s="301">
        <v>0</v>
      </c>
      <c r="I1367" s="301">
        <v>0</v>
      </c>
      <c r="J1367" s="302">
        <v>0</v>
      </c>
      <c r="K1367" s="302">
        <v>0</v>
      </c>
    </row>
    <row r="1368" spans="1:11" ht="23.25" customHeight="1" x14ac:dyDescent="0.25">
      <c r="A1368" s="299" t="s">
        <v>342</v>
      </c>
      <c r="B1368" s="300" t="s">
        <v>219</v>
      </c>
      <c r="C1368" s="300" t="s">
        <v>1223</v>
      </c>
      <c r="D1368" s="300" t="s">
        <v>1171</v>
      </c>
      <c r="E1368" s="300" t="s">
        <v>755</v>
      </c>
      <c r="F1368" s="300" t="s">
        <v>343</v>
      </c>
      <c r="G1368" s="301">
        <v>0</v>
      </c>
      <c r="H1368" s="301">
        <v>0</v>
      </c>
      <c r="I1368" s="301">
        <v>0</v>
      </c>
      <c r="J1368" s="302">
        <v>0</v>
      </c>
      <c r="K1368" s="302">
        <v>0</v>
      </c>
    </row>
    <row r="1369" spans="1:11" ht="349.5" customHeight="1" x14ac:dyDescent="0.25">
      <c r="A1369" s="299" t="s">
        <v>1375</v>
      </c>
      <c r="B1369" s="300" t="s">
        <v>219</v>
      </c>
      <c r="C1369" s="300" t="s">
        <v>1223</v>
      </c>
      <c r="D1369" s="300" t="s">
        <v>1171</v>
      </c>
      <c r="E1369" s="300" t="s">
        <v>1376</v>
      </c>
      <c r="F1369" s="300"/>
      <c r="G1369" s="301">
        <v>0</v>
      </c>
      <c r="H1369" s="301">
        <v>0</v>
      </c>
      <c r="I1369" s="301">
        <v>0</v>
      </c>
      <c r="J1369" s="302">
        <v>0</v>
      </c>
      <c r="K1369" s="302">
        <v>0</v>
      </c>
    </row>
    <row r="1370" spans="1:11" ht="57" customHeight="1" x14ac:dyDescent="0.25">
      <c r="A1370" s="299" t="s">
        <v>277</v>
      </c>
      <c r="B1370" s="300" t="s">
        <v>219</v>
      </c>
      <c r="C1370" s="300" t="s">
        <v>1223</v>
      </c>
      <c r="D1370" s="300" t="s">
        <v>1171</v>
      </c>
      <c r="E1370" s="300" t="s">
        <v>1376</v>
      </c>
      <c r="F1370" s="300" t="s">
        <v>278</v>
      </c>
      <c r="G1370" s="301">
        <v>0</v>
      </c>
      <c r="H1370" s="301">
        <v>0</v>
      </c>
      <c r="I1370" s="301">
        <v>0</v>
      </c>
      <c r="J1370" s="302">
        <v>0</v>
      </c>
      <c r="K1370" s="302">
        <v>0</v>
      </c>
    </row>
    <row r="1371" spans="1:11" ht="23.25" customHeight="1" x14ac:dyDescent="0.25">
      <c r="A1371" s="299" t="s">
        <v>342</v>
      </c>
      <c r="B1371" s="300" t="s">
        <v>219</v>
      </c>
      <c r="C1371" s="300" t="s">
        <v>1223</v>
      </c>
      <c r="D1371" s="300" t="s">
        <v>1171</v>
      </c>
      <c r="E1371" s="300" t="s">
        <v>1376</v>
      </c>
      <c r="F1371" s="300" t="s">
        <v>343</v>
      </c>
      <c r="G1371" s="301">
        <v>0</v>
      </c>
      <c r="H1371" s="301">
        <v>0</v>
      </c>
      <c r="I1371" s="301">
        <v>0</v>
      </c>
      <c r="J1371" s="302">
        <v>0</v>
      </c>
      <c r="K1371" s="302">
        <v>0</v>
      </c>
    </row>
    <row r="1372" spans="1:11" ht="409.6" customHeight="1" x14ac:dyDescent="0.25">
      <c r="A1372" s="299" t="s">
        <v>1377</v>
      </c>
      <c r="B1372" s="300" t="s">
        <v>219</v>
      </c>
      <c r="C1372" s="300" t="s">
        <v>1223</v>
      </c>
      <c r="D1372" s="300" t="s">
        <v>1171</v>
      </c>
      <c r="E1372" s="300" t="s">
        <v>1378</v>
      </c>
      <c r="F1372" s="300"/>
      <c r="G1372" s="301">
        <v>0</v>
      </c>
      <c r="H1372" s="301">
        <v>0</v>
      </c>
      <c r="I1372" s="301">
        <v>0</v>
      </c>
      <c r="J1372" s="302">
        <v>0</v>
      </c>
      <c r="K1372" s="302">
        <v>0</v>
      </c>
    </row>
    <row r="1373" spans="1:11" ht="57" customHeight="1" x14ac:dyDescent="0.25">
      <c r="A1373" s="299" t="s">
        <v>277</v>
      </c>
      <c r="B1373" s="300" t="s">
        <v>219</v>
      </c>
      <c r="C1373" s="300" t="s">
        <v>1223</v>
      </c>
      <c r="D1373" s="300" t="s">
        <v>1171</v>
      </c>
      <c r="E1373" s="300" t="s">
        <v>1378</v>
      </c>
      <c r="F1373" s="300" t="s">
        <v>278</v>
      </c>
      <c r="G1373" s="301">
        <v>0</v>
      </c>
      <c r="H1373" s="301">
        <v>0</v>
      </c>
      <c r="I1373" s="301">
        <v>0</v>
      </c>
      <c r="J1373" s="302">
        <v>0</v>
      </c>
      <c r="K1373" s="302">
        <v>0</v>
      </c>
    </row>
    <row r="1374" spans="1:11" ht="102" customHeight="1" x14ac:dyDescent="0.25">
      <c r="A1374" s="299" t="s">
        <v>344</v>
      </c>
      <c r="B1374" s="300" t="s">
        <v>219</v>
      </c>
      <c r="C1374" s="300" t="s">
        <v>1223</v>
      </c>
      <c r="D1374" s="300" t="s">
        <v>1171</v>
      </c>
      <c r="E1374" s="300" t="s">
        <v>1378</v>
      </c>
      <c r="F1374" s="300" t="s">
        <v>345</v>
      </c>
      <c r="G1374" s="301">
        <v>0</v>
      </c>
      <c r="H1374" s="301">
        <v>0</v>
      </c>
      <c r="I1374" s="301">
        <v>0</v>
      </c>
      <c r="J1374" s="302">
        <v>0</v>
      </c>
      <c r="K1374" s="302">
        <v>0</v>
      </c>
    </row>
    <row r="1375" spans="1:11" ht="15" customHeight="1" x14ac:dyDescent="0.25">
      <c r="A1375" s="299" t="s">
        <v>346</v>
      </c>
      <c r="B1375" s="300" t="s">
        <v>219</v>
      </c>
      <c r="C1375" s="300" t="s">
        <v>1223</v>
      </c>
      <c r="D1375" s="300" t="s">
        <v>1172</v>
      </c>
      <c r="E1375" s="300"/>
      <c r="F1375" s="300"/>
      <c r="G1375" s="301">
        <v>2897579210</v>
      </c>
      <c r="H1375" s="301">
        <v>2946932063.2600002</v>
      </c>
      <c r="I1375" s="301">
        <v>2910657790.0900002</v>
      </c>
      <c r="J1375" s="302">
        <v>100.45136229735718</v>
      </c>
      <c r="K1375" s="302">
        <v>98.769083494586155</v>
      </c>
    </row>
    <row r="1376" spans="1:11" ht="23.25" customHeight="1" x14ac:dyDescent="0.25">
      <c r="A1376" s="299" t="s">
        <v>843</v>
      </c>
      <c r="B1376" s="300" t="s">
        <v>219</v>
      </c>
      <c r="C1376" s="300" t="s">
        <v>1223</v>
      </c>
      <c r="D1376" s="300" t="s">
        <v>1172</v>
      </c>
      <c r="E1376" s="300" t="s">
        <v>372</v>
      </c>
      <c r="F1376" s="300"/>
      <c r="G1376" s="301">
        <v>2897579210</v>
      </c>
      <c r="H1376" s="301">
        <v>2946932063.2600002</v>
      </c>
      <c r="I1376" s="301">
        <v>2910657790.0900002</v>
      </c>
      <c r="J1376" s="302">
        <v>100.45136229735718</v>
      </c>
      <c r="K1376" s="302">
        <v>98.769083494586155</v>
      </c>
    </row>
    <row r="1377" spans="1:11" ht="23.25" customHeight="1" x14ac:dyDescent="0.25">
      <c r="A1377" s="299" t="s">
        <v>347</v>
      </c>
      <c r="B1377" s="300" t="s">
        <v>219</v>
      </c>
      <c r="C1377" s="300" t="s">
        <v>1223</v>
      </c>
      <c r="D1377" s="300" t="s">
        <v>1172</v>
      </c>
      <c r="E1377" s="300" t="s">
        <v>377</v>
      </c>
      <c r="F1377" s="300"/>
      <c r="G1377" s="301">
        <v>2896929210</v>
      </c>
      <c r="H1377" s="301">
        <v>2938381263.2600002</v>
      </c>
      <c r="I1377" s="301">
        <v>2902106990.0900002</v>
      </c>
      <c r="J1377" s="302">
        <v>100.17873340059973</v>
      </c>
      <c r="K1377" s="302">
        <v>98.765501481255853</v>
      </c>
    </row>
    <row r="1378" spans="1:11" ht="57" customHeight="1" x14ac:dyDescent="0.25">
      <c r="A1378" s="299" t="s">
        <v>950</v>
      </c>
      <c r="B1378" s="300" t="s">
        <v>219</v>
      </c>
      <c r="C1378" s="300" t="s">
        <v>1223</v>
      </c>
      <c r="D1378" s="300" t="s">
        <v>1172</v>
      </c>
      <c r="E1378" s="300" t="s">
        <v>382</v>
      </c>
      <c r="F1378" s="300"/>
      <c r="G1378" s="301">
        <v>2612491900</v>
      </c>
      <c r="H1378" s="301">
        <v>2649827998.0799999</v>
      </c>
      <c r="I1378" s="301">
        <v>2621649170.52</v>
      </c>
      <c r="J1378" s="302">
        <v>100.35051861864146</v>
      </c>
      <c r="K1378" s="302">
        <v>98.936578993790619</v>
      </c>
    </row>
    <row r="1379" spans="1:11" ht="57" customHeight="1" x14ac:dyDescent="0.25">
      <c r="A1379" s="299" t="s">
        <v>763</v>
      </c>
      <c r="B1379" s="300" t="s">
        <v>219</v>
      </c>
      <c r="C1379" s="300" t="s">
        <v>1223</v>
      </c>
      <c r="D1379" s="300" t="s">
        <v>1172</v>
      </c>
      <c r="E1379" s="300" t="s">
        <v>1700</v>
      </c>
      <c r="F1379" s="300"/>
      <c r="G1379" s="301">
        <v>15676000</v>
      </c>
      <c r="H1379" s="301">
        <v>1070000</v>
      </c>
      <c r="I1379" s="301">
        <v>1070000</v>
      </c>
      <c r="J1379" s="302">
        <v>6.8257208471548871</v>
      </c>
      <c r="K1379" s="302">
        <v>100</v>
      </c>
    </row>
    <row r="1380" spans="1:11" ht="57" customHeight="1" x14ac:dyDescent="0.25">
      <c r="A1380" s="299" t="s">
        <v>277</v>
      </c>
      <c r="B1380" s="300" t="s">
        <v>219</v>
      </c>
      <c r="C1380" s="300" t="s">
        <v>1223</v>
      </c>
      <c r="D1380" s="300" t="s">
        <v>1172</v>
      </c>
      <c r="E1380" s="300" t="s">
        <v>1700</v>
      </c>
      <c r="F1380" s="300" t="s">
        <v>278</v>
      </c>
      <c r="G1380" s="301">
        <v>15676000</v>
      </c>
      <c r="H1380" s="301">
        <v>1070000</v>
      </c>
      <c r="I1380" s="301">
        <v>1070000</v>
      </c>
      <c r="J1380" s="302">
        <v>6.8257208471548871</v>
      </c>
      <c r="K1380" s="302">
        <v>100</v>
      </c>
    </row>
    <row r="1381" spans="1:11" ht="23.25" customHeight="1" x14ac:dyDescent="0.25">
      <c r="A1381" s="299" t="s">
        <v>342</v>
      </c>
      <c r="B1381" s="300" t="s">
        <v>219</v>
      </c>
      <c r="C1381" s="300" t="s">
        <v>1223</v>
      </c>
      <c r="D1381" s="300" t="s">
        <v>1172</v>
      </c>
      <c r="E1381" s="300" t="s">
        <v>1700</v>
      </c>
      <c r="F1381" s="300" t="s">
        <v>343</v>
      </c>
      <c r="G1381" s="301">
        <v>15676000</v>
      </c>
      <c r="H1381" s="301">
        <v>1070000</v>
      </c>
      <c r="I1381" s="301">
        <v>1070000</v>
      </c>
      <c r="J1381" s="302">
        <v>6.8257208471548871</v>
      </c>
      <c r="K1381" s="302">
        <v>100</v>
      </c>
    </row>
    <row r="1382" spans="1:11" ht="57" customHeight="1" x14ac:dyDescent="0.25">
      <c r="A1382" s="299" t="s">
        <v>1701</v>
      </c>
      <c r="B1382" s="300" t="s">
        <v>219</v>
      </c>
      <c r="C1382" s="300" t="s">
        <v>1223</v>
      </c>
      <c r="D1382" s="300" t="s">
        <v>1172</v>
      </c>
      <c r="E1382" s="300" t="s">
        <v>1702</v>
      </c>
      <c r="F1382" s="300"/>
      <c r="G1382" s="301">
        <v>70047000</v>
      </c>
      <c r="H1382" s="301">
        <v>75010000</v>
      </c>
      <c r="I1382" s="301">
        <v>65362766</v>
      </c>
      <c r="J1382" s="302">
        <v>93.312727168900878</v>
      </c>
      <c r="K1382" s="302">
        <v>87.13873616851086</v>
      </c>
    </row>
    <row r="1383" spans="1:11" ht="57" customHeight="1" x14ac:dyDescent="0.25">
      <c r="A1383" s="299" t="s">
        <v>277</v>
      </c>
      <c r="B1383" s="300" t="s">
        <v>219</v>
      </c>
      <c r="C1383" s="300" t="s">
        <v>1223</v>
      </c>
      <c r="D1383" s="300" t="s">
        <v>1172</v>
      </c>
      <c r="E1383" s="300" t="s">
        <v>1702</v>
      </c>
      <c r="F1383" s="300" t="s">
        <v>278</v>
      </c>
      <c r="G1383" s="301">
        <v>70047000</v>
      </c>
      <c r="H1383" s="301">
        <v>75010000</v>
      </c>
      <c r="I1383" s="301">
        <v>65362766</v>
      </c>
      <c r="J1383" s="302">
        <v>93.312727168900878</v>
      </c>
      <c r="K1383" s="302">
        <v>87.13873616851086</v>
      </c>
    </row>
    <row r="1384" spans="1:11" ht="23.25" customHeight="1" x14ac:dyDescent="0.25">
      <c r="A1384" s="299" t="s">
        <v>342</v>
      </c>
      <c r="B1384" s="300" t="s">
        <v>219</v>
      </c>
      <c r="C1384" s="300" t="s">
        <v>1223</v>
      </c>
      <c r="D1384" s="300" t="s">
        <v>1172</v>
      </c>
      <c r="E1384" s="300" t="s">
        <v>1702</v>
      </c>
      <c r="F1384" s="300" t="s">
        <v>343</v>
      </c>
      <c r="G1384" s="301">
        <v>70047000</v>
      </c>
      <c r="H1384" s="301">
        <v>75010000</v>
      </c>
      <c r="I1384" s="301">
        <v>65362766</v>
      </c>
      <c r="J1384" s="302">
        <v>93.312727168900878</v>
      </c>
      <c r="K1384" s="302">
        <v>87.13873616851086</v>
      </c>
    </row>
    <row r="1385" spans="1:11" ht="113.25" customHeight="1" x14ac:dyDescent="0.25">
      <c r="A1385" s="299" t="s">
        <v>1374</v>
      </c>
      <c r="B1385" s="300" t="s">
        <v>219</v>
      </c>
      <c r="C1385" s="300" t="s">
        <v>1223</v>
      </c>
      <c r="D1385" s="300" t="s">
        <v>1172</v>
      </c>
      <c r="E1385" s="300" t="s">
        <v>1690</v>
      </c>
      <c r="F1385" s="300"/>
      <c r="G1385" s="301">
        <v>343040900</v>
      </c>
      <c r="H1385" s="301">
        <v>367801998.07999998</v>
      </c>
      <c r="I1385" s="301">
        <v>354919046.42000002</v>
      </c>
      <c r="J1385" s="302">
        <v>103.46260356126631</v>
      </c>
      <c r="K1385" s="302">
        <v>96.497313302469394</v>
      </c>
    </row>
    <row r="1386" spans="1:11" ht="57" customHeight="1" x14ac:dyDescent="0.25">
      <c r="A1386" s="299" t="s">
        <v>277</v>
      </c>
      <c r="B1386" s="300" t="s">
        <v>219</v>
      </c>
      <c r="C1386" s="300" t="s">
        <v>1223</v>
      </c>
      <c r="D1386" s="300" t="s">
        <v>1172</v>
      </c>
      <c r="E1386" s="300" t="s">
        <v>1690</v>
      </c>
      <c r="F1386" s="300" t="s">
        <v>278</v>
      </c>
      <c r="G1386" s="301">
        <v>343040900</v>
      </c>
      <c r="H1386" s="301">
        <v>367801998.07999998</v>
      </c>
      <c r="I1386" s="301">
        <v>354919046.42000002</v>
      </c>
      <c r="J1386" s="302">
        <v>103.46260356126631</v>
      </c>
      <c r="K1386" s="302">
        <v>96.497313302469394</v>
      </c>
    </row>
    <row r="1387" spans="1:11" ht="23.25" customHeight="1" x14ac:dyDescent="0.25">
      <c r="A1387" s="299" t="s">
        <v>279</v>
      </c>
      <c r="B1387" s="300" t="s">
        <v>219</v>
      </c>
      <c r="C1387" s="300" t="s">
        <v>1223</v>
      </c>
      <c r="D1387" s="300" t="s">
        <v>1172</v>
      </c>
      <c r="E1387" s="300" t="s">
        <v>1690</v>
      </c>
      <c r="F1387" s="300" t="s">
        <v>280</v>
      </c>
      <c r="G1387" s="301">
        <v>20239320</v>
      </c>
      <c r="H1387" s="301">
        <v>20039320</v>
      </c>
      <c r="I1387" s="301">
        <v>17317707.550000001</v>
      </c>
      <c r="J1387" s="302">
        <v>85.564670898034123</v>
      </c>
      <c r="K1387" s="302">
        <v>86.418638706303412</v>
      </c>
    </row>
    <row r="1388" spans="1:11" ht="23.25" customHeight="1" x14ac:dyDescent="0.25">
      <c r="A1388" s="299" t="s">
        <v>342</v>
      </c>
      <c r="B1388" s="300" t="s">
        <v>219</v>
      </c>
      <c r="C1388" s="300" t="s">
        <v>1223</v>
      </c>
      <c r="D1388" s="300" t="s">
        <v>1172</v>
      </c>
      <c r="E1388" s="300" t="s">
        <v>1690</v>
      </c>
      <c r="F1388" s="300" t="s">
        <v>343</v>
      </c>
      <c r="G1388" s="301">
        <v>322801580</v>
      </c>
      <c r="H1388" s="301">
        <v>347762678.07999998</v>
      </c>
      <c r="I1388" s="301">
        <v>337601338.87</v>
      </c>
      <c r="J1388" s="302">
        <v>104.58478513952751</v>
      </c>
      <c r="K1388" s="302">
        <v>97.078082310010728</v>
      </c>
    </row>
    <row r="1389" spans="1:11" ht="409.6" customHeight="1" x14ac:dyDescent="0.25">
      <c r="A1389" s="299" t="s">
        <v>1703</v>
      </c>
      <c r="B1389" s="300" t="s">
        <v>219</v>
      </c>
      <c r="C1389" s="300" t="s">
        <v>1223</v>
      </c>
      <c r="D1389" s="300" t="s">
        <v>1172</v>
      </c>
      <c r="E1389" s="300" t="s">
        <v>1704</v>
      </c>
      <c r="F1389" s="300"/>
      <c r="G1389" s="301">
        <v>79511000</v>
      </c>
      <c r="H1389" s="301">
        <v>79344000</v>
      </c>
      <c r="I1389" s="301">
        <v>77103560.230000004</v>
      </c>
      <c r="J1389" s="302">
        <v>96.972192816088338</v>
      </c>
      <c r="K1389" s="302">
        <v>97.176295913994764</v>
      </c>
    </row>
    <row r="1390" spans="1:11" ht="57" customHeight="1" x14ac:dyDescent="0.25">
      <c r="A1390" s="299" t="s">
        <v>277</v>
      </c>
      <c r="B1390" s="300" t="s">
        <v>219</v>
      </c>
      <c r="C1390" s="300" t="s">
        <v>1223</v>
      </c>
      <c r="D1390" s="300" t="s">
        <v>1172</v>
      </c>
      <c r="E1390" s="300" t="s">
        <v>1704</v>
      </c>
      <c r="F1390" s="300" t="s">
        <v>278</v>
      </c>
      <c r="G1390" s="301">
        <v>79511000</v>
      </c>
      <c r="H1390" s="301">
        <v>79344000</v>
      </c>
      <c r="I1390" s="301">
        <v>77103560.230000004</v>
      </c>
      <c r="J1390" s="302">
        <v>96.972192816088338</v>
      </c>
      <c r="K1390" s="302">
        <v>97.176295913994764</v>
      </c>
    </row>
    <row r="1391" spans="1:11" ht="23.25" customHeight="1" x14ac:dyDescent="0.25">
      <c r="A1391" s="299" t="s">
        <v>279</v>
      </c>
      <c r="B1391" s="300" t="s">
        <v>219</v>
      </c>
      <c r="C1391" s="300" t="s">
        <v>1223</v>
      </c>
      <c r="D1391" s="300" t="s">
        <v>1172</v>
      </c>
      <c r="E1391" s="300" t="s">
        <v>1704</v>
      </c>
      <c r="F1391" s="300" t="s">
        <v>280</v>
      </c>
      <c r="G1391" s="301">
        <v>1406000</v>
      </c>
      <c r="H1391" s="301">
        <v>1406000</v>
      </c>
      <c r="I1391" s="301">
        <v>1405908.4</v>
      </c>
      <c r="J1391" s="302">
        <v>99.993485064011381</v>
      </c>
      <c r="K1391" s="302">
        <v>99.993485064011381</v>
      </c>
    </row>
    <row r="1392" spans="1:11" ht="23.25" customHeight="1" x14ac:dyDescent="0.25">
      <c r="A1392" s="299" t="s">
        <v>342</v>
      </c>
      <c r="B1392" s="300" t="s">
        <v>219</v>
      </c>
      <c r="C1392" s="300" t="s">
        <v>1223</v>
      </c>
      <c r="D1392" s="300" t="s">
        <v>1172</v>
      </c>
      <c r="E1392" s="300" t="s">
        <v>1704</v>
      </c>
      <c r="F1392" s="300" t="s">
        <v>343</v>
      </c>
      <c r="G1392" s="301">
        <v>78105000</v>
      </c>
      <c r="H1392" s="301">
        <v>77938000</v>
      </c>
      <c r="I1392" s="301">
        <v>75697651.829999998</v>
      </c>
      <c r="J1392" s="302">
        <v>96.917805300556935</v>
      </c>
      <c r="K1392" s="302">
        <v>97.125473876671194</v>
      </c>
    </row>
    <row r="1393" spans="1:11" ht="327" customHeight="1" x14ac:dyDescent="0.25">
      <c r="A1393" s="299" t="s">
        <v>1691</v>
      </c>
      <c r="B1393" s="300" t="s">
        <v>219</v>
      </c>
      <c r="C1393" s="300" t="s">
        <v>1223</v>
      </c>
      <c r="D1393" s="300" t="s">
        <v>1172</v>
      </c>
      <c r="E1393" s="300" t="s">
        <v>1692</v>
      </c>
      <c r="F1393" s="300"/>
      <c r="G1393" s="301">
        <v>2082169000</v>
      </c>
      <c r="H1393" s="301">
        <v>2095895000</v>
      </c>
      <c r="I1393" s="301">
        <v>2092778424.3699999</v>
      </c>
      <c r="J1393" s="302">
        <v>100.50953713987674</v>
      </c>
      <c r="K1393" s="302">
        <v>99.851300965458663</v>
      </c>
    </row>
    <row r="1394" spans="1:11" ht="45.75" customHeight="1" x14ac:dyDescent="0.25">
      <c r="A1394" s="299" t="s">
        <v>245</v>
      </c>
      <c r="B1394" s="300" t="s">
        <v>219</v>
      </c>
      <c r="C1394" s="300" t="s">
        <v>1223</v>
      </c>
      <c r="D1394" s="300" t="s">
        <v>1172</v>
      </c>
      <c r="E1394" s="300" t="s">
        <v>1692</v>
      </c>
      <c r="F1394" s="300" t="s">
        <v>246</v>
      </c>
      <c r="G1394" s="301">
        <v>0</v>
      </c>
      <c r="H1394" s="301">
        <v>128193.9</v>
      </c>
      <c r="I1394" s="301">
        <v>128193.9</v>
      </c>
      <c r="J1394" s="302">
        <v>0</v>
      </c>
      <c r="K1394" s="302">
        <v>100</v>
      </c>
    </row>
    <row r="1395" spans="1:11" ht="45.75" customHeight="1" x14ac:dyDescent="0.25">
      <c r="A1395" s="299" t="s">
        <v>247</v>
      </c>
      <c r="B1395" s="300" t="s">
        <v>219</v>
      </c>
      <c r="C1395" s="300" t="s">
        <v>1223</v>
      </c>
      <c r="D1395" s="300" t="s">
        <v>1172</v>
      </c>
      <c r="E1395" s="300" t="s">
        <v>1692</v>
      </c>
      <c r="F1395" s="300" t="s">
        <v>248</v>
      </c>
      <c r="G1395" s="301">
        <v>0</v>
      </c>
      <c r="H1395" s="301">
        <v>128193.9</v>
      </c>
      <c r="I1395" s="301">
        <v>128193.9</v>
      </c>
      <c r="J1395" s="302">
        <v>0</v>
      </c>
      <c r="K1395" s="302">
        <v>100</v>
      </c>
    </row>
    <row r="1396" spans="1:11" ht="57" customHeight="1" x14ac:dyDescent="0.25">
      <c r="A1396" s="299" t="s">
        <v>277</v>
      </c>
      <c r="B1396" s="300" t="s">
        <v>219</v>
      </c>
      <c r="C1396" s="300" t="s">
        <v>1223</v>
      </c>
      <c r="D1396" s="300" t="s">
        <v>1172</v>
      </c>
      <c r="E1396" s="300" t="s">
        <v>1692</v>
      </c>
      <c r="F1396" s="300" t="s">
        <v>278</v>
      </c>
      <c r="G1396" s="301">
        <v>2082169000</v>
      </c>
      <c r="H1396" s="301">
        <v>2095766806.0999999</v>
      </c>
      <c r="I1396" s="301">
        <v>2092650230.47</v>
      </c>
      <c r="J1396" s="302">
        <v>100.50338039179336</v>
      </c>
      <c r="K1396" s="302">
        <v>99.851291869833574</v>
      </c>
    </row>
    <row r="1397" spans="1:11" ht="23.25" customHeight="1" x14ac:dyDescent="0.25">
      <c r="A1397" s="299" t="s">
        <v>279</v>
      </c>
      <c r="B1397" s="300" t="s">
        <v>219</v>
      </c>
      <c r="C1397" s="300" t="s">
        <v>1223</v>
      </c>
      <c r="D1397" s="300" t="s">
        <v>1172</v>
      </c>
      <c r="E1397" s="300" t="s">
        <v>1692</v>
      </c>
      <c r="F1397" s="300" t="s">
        <v>280</v>
      </c>
      <c r="G1397" s="301">
        <v>115209000</v>
      </c>
      <c r="H1397" s="301">
        <v>114645000</v>
      </c>
      <c r="I1397" s="301">
        <v>114133924.08</v>
      </c>
      <c r="J1397" s="302">
        <v>99.066847277556434</v>
      </c>
      <c r="K1397" s="302">
        <v>99.554210022242572</v>
      </c>
    </row>
    <row r="1398" spans="1:11" ht="23.25" customHeight="1" x14ac:dyDescent="0.25">
      <c r="A1398" s="299" t="s">
        <v>342</v>
      </c>
      <c r="B1398" s="300" t="s">
        <v>219</v>
      </c>
      <c r="C1398" s="300" t="s">
        <v>1223</v>
      </c>
      <c r="D1398" s="300" t="s">
        <v>1172</v>
      </c>
      <c r="E1398" s="300" t="s">
        <v>1692</v>
      </c>
      <c r="F1398" s="300" t="s">
        <v>343</v>
      </c>
      <c r="G1398" s="301">
        <v>1966960000</v>
      </c>
      <c r="H1398" s="301">
        <v>1981121806.0999999</v>
      </c>
      <c r="I1398" s="301">
        <v>1978516306.3900001</v>
      </c>
      <c r="J1398" s="302">
        <v>100.58752116921545</v>
      </c>
      <c r="K1398" s="302">
        <v>99.868483618625703</v>
      </c>
    </row>
    <row r="1399" spans="1:11" ht="409.6" customHeight="1" x14ac:dyDescent="0.25">
      <c r="A1399" s="299" t="s">
        <v>1693</v>
      </c>
      <c r="B1399" s="300" t="s">
        <v>219</v>
      </c>
      <c r="C1399" s="300" t="s">
        <v>1223</v>
      </c>
      <c r="D1399" s="300" t="s">
        <v>1172</v>
      </c>
      <c r="E1399" s="300" t="s">
        <v>1694</v>
      </c>
      <c r="F1399" s="300"/>
      <c r="G1399" s="301">
        <v>22048000</v>
      </c>
      <c r="H1399" s="301">
        <v>30707000</v>
      </c>
      <c r="I1399" s="301">
        <v>30415373.5</v>
      </c>
      <c r="J1399" s="302">
        <v>137.95071435050798</v>
      </c>
      <c r="K1399" s="302">
        <v>99.050293092780151</v>
      </c>
    </row>
    <row r="1400" spans="1:11" ht="57" customHeight="1" x14ac:dyDescent="0.25">
      <c r="A1400" s="299" t="s">
        <v>277</v>
      </c>
      <c r="B1400" s="300" t="s">
        <v>219</v>
      </c>
      <c r="C1400" s="300" t="s">
        <v>1223</v>
      </c>
      <c r="D1400" s="300" t="s">
        <v>1172</v>
      </c>
      <c r="E1400" s="300" t="s">
        <v>1694</v>
      </c>
      <c r="F1400" s="300" t="s">
        <v>278</v>
      </c>
      <c r="G1400" s="301">
        <v>22048000</v>
      </c>
      <c r="H1400" s="301">
        <v>30707000</v>
      </c>
      <c r="I1400" s="301">
        <v>30415373.5</v>
      </c>
      <c r="J1400" s="302">
        <v>137.95071435050798</v>
      </c>
      <c r="K1400" s="302">
        <v>99.050293092780151</v>
      </c>
    </row>
    <row r="1401" spans="1:11" ht="102" customHeight="1" x14ac:dyDescent="0.25">
      <c r="A1401" s="299" t="s">
        <v>344</v>
      </c>
      <c r="B1401" s="300" t="s">
        <v>219</v>
      </c>
      <c r="C1401" s="300" t="s">
        <v>1223</v>
      </c>
      <c r="D1401" s="300" t="s">
        <v>1172</v>
      </c>
      <c r="E1401" s="300" t="s">
        <v>1694</v>
      </c>
      <c r="F1401" s="300" t="s">
        <v>345</v>
      </c>
      <c r="G1401" s="301">
        <v>22048000</v>
      </c>
      <c r="H1401" s="301">
        <v>30707000</v>
      </c>
      <c r="I1401" s="301">
        <v>30415373.5</v>
      </c>
      <c r="J1401" s="302">
        <v>137.95071435050798</v>
      </c>
      <c r="K1401" s="302">
        <v>99.050293092780151</v>
      </c>
    </row>
    <row r="1402" spans="1:11" ht="135.75" customHeight="1" x14ac:dyDescent="0.25">
      <c r="A1402" s="299" t="s">
        <v>844</v>
      </c>
      <c r="B1402" s="300" t="s">
        <v>219</v>
      </c>
      <c r="C1402" s="300" t="s">
        <v>1223</v>
      </c>
      <c r="D1402" s="300" t="s">
        <v>1172</v>
      </c>
      <c r="E1402" s="300" t="s">
        <v>383</v>
      </c>
      <c r="F1402" s="300"/>
      <c r="G1402" s="301">
        <v>266149000</v>
      </c>
      <c r="H1402" s="301">
        <v>274374157.69999999</v>
      </c>
      <c r="I1402" s="301">
        <v>266481563.94999999</v>
      </c>
      <c r="J1402" s="302">
        <v>100.12495404829625</v>
      </c>
      <c r="K1402" s="302">
        <v>97.123419415238899</v>
      </c>
    </row>
    <row r="1403" spans="1:11" ht="90.75" customHeight="1" x14ac:dyDescent="0.25">
      <c r="A1403" s="299" t="s">
        <v>1705</v>
      </c>
      <c r="B1403" s="300" t="s">
        <v>219</v>
      </c>
      <c r="C1403" s="300" t="s">
        <v>1223</v>
      </c>
      <c r="D1403" s="300" t="s">
        <v>1172</v>
      </c>
      <c r="E1403" s="300" t="s">
        <v>1706</v>
      </c>
      <c r="F1403" s="300"/>
      <c r="G1403" s="301">
        <v>150000</v>
      </c>
      <c r="H1403" s="301">
        <v>104000</v>
      </c>
      <c r="I1403" s="301">
        <v>85892</v>
      </c>
      <c r="J1403" s="302">
        <v>57.261333333333333</v>
      </c>
      <c r="K1403" s="302">
        <v>82.588461538461544</v>
      </c>
    </row>
    <row r="1404" spans="1:11" ht="23.25" customHeight="1" x14ac:dyDescent="0.25">
      <c r="A1404" s="299" t="s">
        <v>351</v>
      </c>
      <c r="B1404" s="300" t="s">
        <v>219</v>
      </c>
      <c r="C1404" s="300" t="s">
        <v>1223</v>
      </c>
      <c r="D1404" s="300" t="s">
        <v>1172</v>
      </c>
      <c r="E1404" s="300" t="s">
        <v>1706</v>
      </c>
      <c r="F1404" s="300" t="s">
        <v>352</v>
      </c>
      <c r="G1404" s="301">
        <v>150000</v>
      </c>
      <c r="H1404" s="301">
        <v>104000</v>
      </c>
      <c r="I1404" s="301">
        <v>85892</v>
      </c>
      <c r="J1404" s="302">
        <v>57.261333333333333</v>
      </c>
      <c r="K1404" s="302">
        <v>82.588461538461544</v>
      </c>
    </row>
    <row r="1405" spans="1:11" ht="45.75" customHeight="1" x14ac:dyDescent="0.25">
      <c r="A1405" s="299" t="s">
        <v>353</v>
      </c>
      <c r="B1405" s="300" t="s">
        <v>219</v>
      </c>
      <c r="C1405" s="300" t="s">
        <v>1223</v>
      </c>
      <c r="D1405" s="300" t="s">
        <v>1172</v>
      </c>
      <c r="E1405" s="300" t="s">
        <v>1706</v>
      </c>
      <c r="F1405" s="300" t="s">
        <v>354</v>
      </c>
      <c r="G1405" s="301">
        <v>150000</v>
      </c>
      <c r="H1405" s="301">
        <v>104000</v>
      </c>
      <c r="I1405" s="301">
        <v>85892</v>
      </c>
      <c r="J1405" s="302">
        <v>57.261333333333333</v>
      </c>
      <c r="K1405" s="302">
        <v>82.588461538461544</v>
      </c>
    </row>
    <row r="1406" spans="1:11" ht="90.75" customHeight="1" x14ac:dyDescent="0.25">
      <c r="A1406" s="299" t="s">
        <v>1707</v>
      </c>
      <c r="B1406" s="300" t="s">
        <v>219</v>
      </c>
      <c r="C1406" s="300" t="s">
        <v>1223</v>
      </c>
      <c r="D1406" s="300" t="s">
        <v>1172</v>
      </c>
      <c r="E1406" s="300" t="s">
        <v>1708</v>
      </c>
      <c r="F1406" s="300"/>
      <c r="G1406" s="301">
        <v>169317000</v>
      </c>
      <c r="H1406" s="301">
        <v>166480157.69999999</v>
      </c>
      <c r="I1406" s="301">
        <v>164234832.88</v>
      </c>
      <c r="J1406" s="302">
        <v>96.998430683274563</v>
      </c>
      <c r="K1406" s="302">
        <v>98.65129583547963</v>
      </c>
    </row>
    <row r="1407" spans="1:11" ht="57" customHeight="1" x14ac:dyDescent="0.25">
      <c r="A1407" s="299" t="s">
        <v>277</v>
      </c>
      <c r="B1407" s="300" t="s">
        <v>219</v>
      </c>
      <c r="C1407" s="300" t="s">
        <v>1223</v>
      </c>
      <c r="D1407" s="300" t="s">
        <v>1172</v>
      </c>
      <c r="E1407" s="300" t="s">
        <v>1708</v>
      </c>
      <c r="F1407" s="300" t="s">
        <v>278</v>
      </c>
      <c r="G1407" s="301">
        <v>169317000</v>
      </c>
      <c r="H1407" s="301">
        <v>166480157.69999999</v>
      </c>
      <c r="I1407" s="301">
        <v>164234832.88</v>
      </c>
      <c r="J1407" s="302">
        <v>96.998430683274563</v>
      </c>
      <c r="K1407" s="302">
        <v>98.65129583547963</v>
      </c>
    </row>
    <row r="1408" spans="1:11" ht="23.25" customHeight="1" x14ac:dyDescent="0.25">
      <c r="A1408" s="299" t="s">
        <v>342</v>
      </c>
      <c r="B1408" s="300" t="s">
        <v>219</v>
      </c>
      <c r="C1408" s="300" t="s">
        <v>1223</v>
      </c>
      <c r="D1408" s="300" t="s">
        <v>1172</v>
      </c>
      <c r="E1408" s="300" t="s">
        <v>1708</v>
      </c>
      <c r="F1408" s="300" t="s">
        <v>343</v>
      </c>
      <c r="G1408" s="301">
        <v>169317000</v>
      </c>
      <c r="H1408" s="301">
        <v>166480157.69999999</v>
      </c>
      <c r="I1408" s="301">
        <v>164234832.88</v>
      </c>
      <c r="J1408" s="302">
        <v>96.998430683274563</v>
      </c>
      <c r="K1408" s="302">
        <v>98.65129583547963</v>
      </c>
    </row>
    <row r="1409" spans="1:11" ht="113.25" customHeight="1" x14ac:dyDescent="0.25">
      <c r="A1409" s="299" t="s">
        <v>1709</v>
      </c>
      <c r="B1409" s="300" t="s">
        <v>219</v>
      </c>
      <c r="C1409" s="300" t="s">
        <v>1223</v>
      </c>
      <c r="D1409" s="300" t="s">
        <v>1172</v>
      </c>
      <c r="E1409" s="300" t="s">
        <v>1710</v>
      </c>
      <c r="F1409" s="300"/>
      <c r="G1409" s="301">
        <v>96682000</v>
      </c>
      <c r="H1409" s="301">
        <v>107790000</v>
      </c>
      <c r="I1409" s="301">
        <v>102160839.06999999</v>
      </c>
      <c r="J1409" s="302">
        <v>105.66686567303117</v>
      </c>
      <c r="K1409" s="302">
        <v>94.777659402541971</v>
      </c>
    </row>
    <row r="1410" spans="1:11" ht="57" customHeight="1" x14ac:dyDescent="0.25">
      <c r="A1410" s="299" t="s">
        <v>277</v>
      </c>
      <c r="B1410" s="300" t="s">
        <v>219</v>
      </c>
      <c r="C1410" s="300" t="s">
        <v>1223</v>
      </c>
      <c r="D1410" s="300" t="s">
        <v>1172</v>
      </c>
      <c r="E1410" s="300" t="s">
        <v>1710</v>
      </c>
      <c r="F1410" s="300" t="s">
        <v>278</v>
      </c>
      <c r="G1410" s="301">
        <v>96682000</v>
      </c>
      <c r="H1410" s="301">
        <v>107790000</v>
      </c>
      <c r="I1410" s="301">
        <v>102160839.06999999</v>
      </c>
      <c r="J1410" s="302">
        <v>105.66686567303117</v>
      </c>
      <c r="K1410" s="302">
        <v>94.777659402541971</v>
      </c>
    </row>
    <row r="1411" spans="1:11" ht="23.25" customHeight="1" x14ac:dyDescent="0.25">
      <c r="A1411" s="299" t="s">
        <v>342</v>
      </c>
      <c r="B1411" s="300" t="s">
        <v>219</v>
      </c>
      <c r="C1411" s="300" t="s">
        <v>1223</v>
      </c>
      <c r="D1411" s="300" t="s">
        <v>1172</v>
      </c>
      <c r="E1411" s="300" t="s">
        <v>1710</v>
      </c>
      <c r="F1411" s="300" t="s">
        <v>343</v>
      </c>
      <c r="G1411" s="301">
        <v>96682000</v>
      </c>
      <c r="H1411" s="301">
        <v>107790000</v>
      </c>
      <c r="I1411" s="301">
        <v>102160839.06999999</v>
      </c>
      <c r="J1411" s="302">
        <v>105.66686567303117</v>
      </c>
      <c r="K1411" s="302">
        <v>94.777659402541971</v>
      </c>
    </row>
    <row r="1412" spans="1:11" ht="113.25" customHeight="1" x14ac:dyDescent="0.25">
      <c r="A1412" s="299" t="s">
        <v>951</v>
      </c>
      <c r="B1412" s="300" t="s">
        <v>219</v>
      </c>
      <c r="C1412" s="300" t="s">
        <v>1223</v>
      </c>
      <c r="D1412" s="300" t="s">
        <v>1172</v>
      </c>
      <c r="E1412" s="300" t="s">
        <v>1711</v>
      </c>
      <c r="F1412" s="300"/>
      <c r="G1412" s="301">
        <v>9365000</v>
      </c>
      <c r="H1412" s="301">
        <v>9365000</v>
      </c>
      <c r="I1412" s="301">
        <v>9192375.1699999999</v>
      </c>
      <c r="J1412" s="302">
        <v>98.156702295782168</v>
      </c>
      <c r="K1412" s="302">
        <v>98.156702295782168</v>
      </c>
    </row>
    <row r="1413" spans="1:11" ht="113.25" customHeight="1" x14ac:dyDescent="0.25">
      <c r="A1413" s="299" t="s">
        <v>1374</v>
      </c>
      <c r="B1413" s="300" t="s">
        <v>219</v>
      </c>
      <c r="C1413" s="300" t="s">
        <v>1223</v>
      </c>
      <c r="D1413" s="300" t="s">
        <v>1172</v>
      </c>
      <c r="E1413" s="300" t="s">
        <v>1712</v>
      </c>
      <c r="F1413" s="300"/>
      <c r="G1413" s="301">
        <v>9365000</v>
      </c>
      <c r="H1413" s="301">
        <v>9365000</v>
      </c>
      <c r="I1413" s="301">
        <v>9192375.1699999999</v>
      </c>
      <c r="J1413" s="302">
        <v>98.156702295782168</v>
      </c>
      <c r="K1413" s="302">
        <v>98.156702295782168</v>
      </c>
    </row>
    <row r="1414" spans="1:11" ht="57" customHeight="1" x14ac:dyDescent="0.25">
      <c r="A1414" s="299" t="s">
        <v>277</v>
      </c>
      <c r="B1414" s="300" t="s">
        <v>219</v>
      </c>
      <c r="C1414" s="300" t="s">
        <v>1223</v>
      </c>
      <c r="D1414" s="300" t="s">
        <v>1172</v>
      </c>
      <c r="E1414" s="300" t="s">
        <v>1712</v>
      </c>
      <c r="F1414" s="300" t="s">
        <v>278</v>
      </c>
      <c r="G1414" s="301">
        <v>9365000</v>
      </c>
      <c r="H1414" s="301">
        <v>9365000</v>
      </c>
      <c r="I1414" s="301">
        <v>9192375.1699999999</v>
      </c>
      <c r="J1414" s="302">
        <v>98.156702295782168</v>
      </c>
      <c r="K1414" s="302">
        <v>98.156702295782168</v>
      </c>
    </row>
    <row r="1415" spans="1:11" ht="23.25" customHeight="1" x14ac:dyDescent="0.25">
      <c r="A1415" s="299" t="s">
        <v>342</v>
      </c>
      <c r="B1415" s="300" t="s">
        <v>219</v>
      </c>
      <c r="C1415" s="300" t="s">
        <v>1223</v>
      </c>
      <c r="D1415" s="300" t="s">
        <v>1172</v>
      </c>
      <c r="E1415" s="300" t="s">
        <v>1712</v>
      </c>
      <c r="F1415" s="300" t="s">
        <v>343</v>
      </c>
      <c r="G1415" s="301">
        <v>9365000</v>
      </c>
      <c r="H1415" s="301">
        <v>9365000</v>
      </c>
      <c r="I1415" s="301">
        <v>9192375.1699999999</v>
      </c>
      <c r="J1415" s="302">
        <v>98.156702295782168</v>
      </c>
      <c r="K1415" s="302">
        <v>98.156702295782168</v>
      </c>
    </row>
    <row r="1416" spans="1:11" ht="79.5" customHeight="1" x14ac:dyDescent="0.25">
      <c r="A1416" s="299" t="s">
        <v>1380</v>
      </c>
      <c r="B1416" s="300" t="s">
        <v>219</v>
      </c>
      <c r="C1416" s="300" t="s">
        <v>1223</v>
      </c>
      <c r="D1416" s="300" t="s">
        <v>1172</v>
      </c>
      <c r="E1416" s="300" t="s">
        <v>1713</v>
      </c>
      <c r="F1416" s="300"/>
      <c r="G1416" s="301">
        <v>0</v>
      </c>
      <c r="H1416" s="301">
        <v>1748400</v>
      </c>
      <c r="I1416" s="301">
        <v>1748400</v>
      </c>
      <c r="J1416" s="302">
        <v>0</v>
      </c>
      <c r="K1416" s="302">
        <v>100</v>
      </c>
    </row>
    <row r="1417" spans="1:11" ht="79.5" customHeight="1" x14ac:dyDescent="0.25">
      <c r="A1417" s="299" t="s">
        <v>1382</v>
      </c>
      <c r="B1417" s="300" t="s">
        <v>219</v>
      </c>
      <c r="C1417" s="300" t="s">
        <v>1223</v>
      </c>
      <c r="D1417" s="300" t="s">
        <v>1172</v>
      </c>
      <c r="E1417" s="300" t="s">
        <v>1714</v>
      </c>
      <c r="F1417" s="300"/>
      <c r="G1417" s="301">
        <v>0</v>
      </c>
      <c r="H1417" s="301">
        <v>1748400</v>
      </c>
      <c r="I1417" s="301">
        <v>1748400</v>
      </c>
      <c r="J1417" s="302">
        <v>0</v>
      </c>
      <c r="K1417" s="302">
        <v>100</v>
      </c>
    </row>
    <row r="1418" spans="1:11" ht="57" customHeight="1" x14ac:dyDescent="0.25">
      <c r="A1418" s="299" t="s">
        <v>277</v>
      </c>
      <c r="B1418" s="300" t="s">
        <v>219</v>
      </c>
      <c r="C1418" s="300" t="s">
        <v>1223</v>
      </c>
      <c r="D1418" s="300" t="s">
        <v>1172</v>
      </c>
      <c r="E1418" s="300" t="s">
        <v>1714</v>
      </c>
      <c r="F1418" s="300" t="s">
        <v>278</v>
      </c>
      <c r="G1418" s="301">
        <v>0</v>
      </c>
      <c r="H1418" s="301">
        <v>1748400</v>
      </c>
      <c r="I1418" s="301">
        <v>1748400</v>
      </c>
      <c r="J1418" s="302">
        <v>0</v>
      </c>
      <c r="K1418" s="302">
        <v>100</v>
      </c>
    </row>
    <row r="1419" spans="1:11" ht="23.25" customHeight="1" x14ac:dyDescent="0.25">
      <c r="A1419" s="299" t="s">
        <v>342</v>
      </c>
      <c r="B1419" s="300" t="s">
        <v>219</v>
      </c>
      <c r="C1419" s="300" t="s">
        <v>1223</v>
      </c>
      <c r="D1419" s="300" t="s">
        <v>1172</v>
      </c>
      <c r="E1419" s="300" t="s">
        <v>1714</v>
      </c>
      <c r="F1419" s="300" t="s">
        <v>343</v>
      </c>
      <c r="G1419" s="301">
        <v>0</v>
      </c>
      <c r="H1419" s="301">
        <v>1748400</v>
      </c>
      <c r="I1419" s="301">
        <v>1748400</v>
      </c>
      <c r="J1419" s="302">
        <v>0</v>
      </c>
      <c r="K1419" s="302">
        <v>100</v>
      </c>
    </row>
    <row r="1420" spans="1:11" ht="23.25" customHeight="1" x14ac:dyDescent="0.25">
      <c r="A1420" s="299" t="s">
        <v>355</v>
      </c>
      <c r="B1420" s="300" t="s">
        <v>219</v>
      </c>
      <c r="C1420" s="300" t="s">
        <v>1223</v>
      </c>
      <c r="D1420" s="300" t="s">
        <v>1172</v>
      </c>
      <c r="E1420" s="300" t="s">
        <v>1728</v>
      </c>
      <c r="F1420" s="300"/>
      <c r="G1420" s="301">
        <v>4250010</v>
      </c>
      <c r="H1420" s="301">
        <v>3065707.48</v>
      </c>
      <c r="I1420" s="301">
        <v>3035480.45</v>
      </c>
      <c r="J1420" s="302">
        <v>71.422901357879169</v>
      </c>
      <c r="K1420" s="302">
        <v>99.014027587524438</v>
      </c>
    </row>
    <row r="1421" spans="1:11" ht="248.25" customHeight="1" x14ac:dyDescent="0.25">
      <c r="A1421" s="299" t="s">
        <v>1729</v>
      </c>
      <c r="B1421" s="300" t="s">
        <v>219</v>
      </c>
      <c r="C1421" s="300" t="s">
        <v>1223</v>
      </c>
      <c r="D1421" s="300" t="s">
        <v>1172</v>
      </c>
      <c r="E1421" s="300" t="s">
        <v>1730</v>
      </c>
      <c r="F1421" s="300"/>
      <c r="G1421" s="301">
        <v>2250010</v>
      </c>
      <c r="H1421" s="301">
        <v>2065707.48</v>
      </c>
      <c r="I1421" s="301">
        <v>2063843.26</v>
      </c>
      <c r="J1421" s="302">
        <v>91.725959440180276</v>
      </c>
      <c r="K1421" s="302">
        <v>99.909753921208633</v>
      </c>
    </row>
    <row r="1422" spans="1:11" ht="45.75" customHeight="1" x14ac:dyDescent="0.25">
      <c r="A1422" s="299" t="s">
        <v>245</v>
      </c>
      <c r="B1422" s="300" t="s">
        <v>219</v>
      </c>
      <c r="C1422" s="300" t="s">
        <v>1223</v>
      </c>
      <c r="D1422" s="300" t="s">
        <v>1172</v>
      </c>
      <c r="E1422" s="300" t="s">
        <v>1730</v>
      </c>
      <c r="F1422" s="300" t="s">
        <v>246</v>
      </c>
      <c r="G1422" s="301">
        <v>2250010</v>
      </c>
      <c r="H1422" s="301">
        <v>2065707.48</v>
      </c>
      <c r="I1422" s="301">
        <v>2063843.26</v>
      </c>
      <c r="J1422" s="302">
        <v>91.725959440180276</v>
      </c>
      <c r="K1422" s="302">
        <v>99.909753921208633</v>
      </c>
    </row>
    <row r="1423" spans="1:11" ht="45.75" customHeight="1" x14ac:dyDescent="0.25">
      <c r="A1423" s="299" t="s">
        <v>247</v>
      </c>
      <c r="B1423" s="300" t="s">
        <v>219</v>
      </c>
      <c r="C1423" s="300" t="s">
        <v>1223</v>
      </c>
      <c r="D1423" s="300" t="s">
        <v>1172</v>
      </c>
      <c r="E1423" s="300" t="s">
        <v>1730</v>
      </c>
      <c r="F1423" s="300" t="s">
        <v>248</v>
      </c>
      <c r="G1423" s="301">
        <v>2250010</v>
      </c>
      <c r="H1423" s="301">
        <v>2065707.48</v>
      </c>
      <c r="I1423" s="301">
        <v>2063843.26</v>
      </c>
      <c r="J1423" s="302">
        <v>91.725959440180276</v>
      </c>
      <c r="K1423" s="302">
        <v>99.909753921208633</v>
      </c>
    </row>
    <row r="1424" spans="1:11" ht="57" customHeight="1" x14ac:dyDescent="0.25">
      <c r="A1424" s="299" t="s">
        <v>1731</v>
      </c>
      <c r="B1424" s="300" t="s">
        <v>219</v>
      </c>
      <c r="C1424" s="300" t="s">
        <v>1223</v>
      </c>
      <c r="D1424" s="300" t="s">
        <v>1172</v>
      </c>
      <c r="E1424" s="300" t="s">
        <v>1732</v>
      </c>
      <c r="F1424" s="300"/>
      <c r="G1424" s="301">
        <v>2000000</v>
      </c>
      <c r="H1424" s="301">
        <v>1000000</v>
      </c>
      <c r="I1424" s="301">
        <v>971637.19</v>
      </c>
      <c r="J1424" s="302">
        <v>48.581859499999993</v>
      </c>
      <c r="K1424" s="302">
        <v>97.163718999999986</v>
      </c>
    </row>
    <row r="1425" spans="1:11" ht="57" customHeight="1" x14ac:dyDescent="0.25">
      <c r="A1425" s="299" t="s">
        <v>277</v>
      </c>
      <c r="B1425" s="300" t="s">
        <v>219</v>
      </c>
      <c r="C1425" s="300" t="s">
        <v>1223</v>
      </c>
      <c r="D1425" s="300" t="s">
        <v>1172</v>
      </c>
      <c r="E1425" s="300" t="s">
        <v>1732</v>
      </c>
      <c r="F1425" s="300" t="s">
        <v>278</v>
      </c>
      <c r="G1425" s="301">
        <v>2000000</v>
      </c>
      <c r="H1425" s="301">
        <v>1000000</v>
      </c>
      <c r="I1425" s="301">
        <v>971637.19</v>
      </c>
      <c r="J1425" s="302">
        <v>48.581859499999993</v>
      </c>
      <c r="K1425" s="302">
        <v>97.163718999999986</v>
      </c>
    </row>
    <row r="1426" spans="1:11" ht="23.25" customHeight="1" x14ac:dyDescent="0.25">
      <c r="A1426" s="299" t="s">
        <v>342</v>
      </c>
      <c r="B1426" s="300" t="s">
        <v>219</v>
      </c>
      <c r="C1426" s="300" t="s">
        <v>1223</v>
      </c>
      <c r="D1426" s="300" t="s">
        <v>1172</v>
      </c>
      <c r="E1426" s="300" t="s">
        <v>1732</v>
      </c>
      <c r="F1426" s="300" t="s">
        <v>343</v>
      </c>
      <c r="G1426" s="301">
        <v>2000000</v>
      </c>
      <c r="H1426" s="301">
        <v>1000000</v>
      </c>
      <c r="I1426" s="301">
        <v>971637.19</v>
      </c>
      <c r="J1426" s="302">
        <v>48.581859499999993</v>
      </c>
      <c r="K1426" s="302">
        <v>97.163718999999986</v>
      </c>
    </row>
    <row r="1427" spans="1:11" ht="45.75" customHeight="1" x14ac:dyDescent="0.25">
      <c r="A1427" s="299" t="s">
        <v>1402</v>
      </c>
      <c r="B1427" s="300" t="s">
        <v>219</v>
      </c>
      <c r="C1427" s="300" t="s">
        <v>1223</v>
      </c>
      <c r="D1427" s="300" t="s">
        <v>1172</v>
      </c>
      <c r="E1427" s="300" t="s">
        <v>1733</v>
      </c>
      <c r="F1427" s="300"/>
      <c r="G1427" s="301">
        <v>4673300</v>
      </c>
      <c r="H1427" s="301">
        <v>0</v>
      </c>
      <c r="I1427" s="301">
        <v>0</v>
      </c>
      <c r="J1427" s="302">
        <v>0</v>
      </c>
      <c r="K1427" s="302">
        <v>0</v>
      </c>
    </row>
    <row r="1428" spans="1:11" ht="409.6" customHeight="1" x14ac:dyDescent="0.25">
      <c r="A1428" s="299" t="s">
        <v>1734</v>
      </c>
      <c r="B1428" s="300" t="s">
        <v>219</v>
      </c>
      <c r="C1428" s="300" t="s">
        <v>1223</v>
      </c>
      <c r="D1428" s="300" t="s">
        <v>1172</v>
      </c>
      <c r="E1428" s="300" t="s">
        <v>1735</v>
      </c>
      <c r="F1428" s="300"/>
      <c r="G1428" s="301">
        <v>4673300</v>
      </c>
      <c r="H1428" s="301">
        <v>0</v>
      </c>
      <c r="I1428" s="301">
        <v>0</v>
      </c>
      <c r="J1428" s="302">
        <v>0</v>
      </c>
      <c r="K1428" s="302">
        <v>0</v>
      </c>
    </row>
    <row r="1429" spans="1:11" ht="57" customHeight="1" x14ac:dyDescent="0.25">
      <c r="A1429" s="299" t="s">
        <v>277</v>
      </c>
      <c r="B1429" s="300" t="s">
        <v>219</v>
      </c>
      <c r="C1429" s="300" t="s">
        <v>1223</v>
      </c>
      <c r="D1429" s="300" t="s">
        <v>1172</v>
      </c>
      <c r="E1429" s="300" t="s">
        <v>1735</v>
      </c>
      <c r="F1429" s="300" t="s">
        <v>278</v>
      </c>
      <c r="G1429" s="301">
        <v>4673300</v>
      </c>
      <c r="H1429" s="301">
        <v>0</v>
      </c>
      <c r="I1429" s="301">
        <v>0</v>
      </c>
      <c r="J1429" s="302">
        <v>0</v>
      </c>
      <c r="K1429" s="302">
        <v>0</v>
      </c>
    </row>
    <row r="1430" spans="1:11" ht="23.25" customHeight="1" x14ac:dyDescent="0.25">
      <c r="A1430" s="299" t="s">
        <v>342</v>
      </c>
      <c r="B1430" s="300" t="s">
        <v>219</v>
      </c>
      <c r="C1430" s="300" t="s">
        <v>1223</v>
      </c>
      <c r="D1430" s="300" t="s">
        <v>1172</v>
      </c>
      <c r="E1430" s="300" t="s">
        <v>1735</v>
      </c>
      <c r="F1430" s="300" t="s">
        <v>343</v>
      </c>
      <c r="G1430" s="301">
        <v>4673300</v>
      </c>
      <c r="H1430" s="301">
        <v>0</v>
      </c>
      <c r="I1430" s="301">
        <v>0</v>
      </c>
      <c r="J1430" s="302">
        <v>0</v>
      </c>
      <c r="K1430" s="302">
        <v>0</v>
      </c>
    </row>
    <row r="1431" spans="1:11" ht="57" customHeight="1" x14ac:dyDescent="0.25">
      <c r="A1431" s="299" t="s">
        <v>356</v>
      </c>
      <c r="B1431" s="300" t="s">
        <v>219</v>
      </c>
      <c r="C1431" s="300" t="s">
        <v>1223</v>
      </c>
      <c r="D1431" s="300" t="s">
        <v>1172</v>
      </c>
      <c r="E1431" s="300" t="s">
        <v>373</v>
      </c>
      <c r="F1431" s="300"/>
      <c r="G1431" s="301">
        <v>0</v>
      </c>
      <c r="H1431" s="301">
        <v>0</v>
      </c>
      <c r="I1431" s="301">
        <v>0</v>
      </c>
      <c r="J1431" s="302">
        <v>0</v>
      </c>
      <c r="K1431" s="302">
        <v>0</v>
      </c>
    </row>
    <row r="1432" spans="1:11" ht="90.75" customHeight="1" x14ac:dyDescent="0.25">
      <c r="A1432" s="299" t="s">
        <v>1697</v>
      </c>
      <c r="B1432" s="300" t="s">
        <v>219</v>
      </c>
      <c r="C1432" s="300" t="s">
        <v>1223</v>
      </c>
      <c r="D1432" s="300" t="s">
        <v>1172</v>
      </c>
      <c r="E1432" s="300" t="s">
        <v>374</v>
      </c>
      <c r="F1432" s="300"/>
      <c r="G1432" s="301">
        <v>0</v>
      </c>
      <c r="H1432" s="301">
        <v>0</v>
      </c>
      <c r="I1432" s="301">
        <v>0</v>
      </c>
      <c r="J1432" s="302">
        <v>0</v>
      </c>
      <c r="K1432" s="302">
        <v>0</v>
      </c>
    </row>
    <row r="1433" spans="1:11" ht="57" customHeight="1" x14ac:dyDescent="0.25">
      <c r="A1433" s="299" t="s">
        <v>763</v>
      </c>
      <c r="B1433" s="300" t="s">
        <v>219</v>
      </c>
      <c r="C1433" s="300" t="s">
        <v>1223</v>
      </c>
      <c r="D1433" s="300" t="s">
        <v>1172</v>
      </c>
      <c r="E1433" s="300" t="s">
        <v>1224</v>
      </c>
      <c r="F1433" s="300"/>
      <c r="G1433" s="301">
        <v>0</v>
      </c>
      <c r="H1433" s="301">
        <v>0</v>
      </c>
      <c r="I1433" s="301">
        <v>0</v>
      </c>
      <c r="J1433" s="302">
        <v>0</v>
      </c>
      <c r="K1433" s="302">
        <v>0</v>
      </c>
    </row>
    <row r="1434" spans="1:11" ht="57" customHeight="1" x14ac:dyDescent="0.25">
      <c r="A1434" s="299" t="s">
        <v>277</v>
      </c>
      <c r="B1434" s="300" t="s">
        <v>219</v>
      </c>
      <c r="C1434" s="300" t="s">
        <v>1223</v>
      </c>
      <c r="D1434" s="300" t="s">
        <v>1172</v>
      </c>
      <c r="E1434" s="300" t="s">
        <v>1224</v>
      </c>
      <c r="F1434" s="300" t="s">
        <v>278</v>
      </c>
      <c r="G1434" s="301">
        <v>0</v>
      </c>
      <c r="H1434" s="301">
        <v>0</v>
      </c>
      <c r="I1434" s="301">
        <v>0</v>
      </c>
      <c r="J1434" s="302">
        <v>0</v>
      </c>
      <c r="K1434" s="302">
        <v>0</v>
      </c>
    </row>
    <row r="1435" spans="1:11" ht="23.25" customHeight="1" x14ac:dyDescent="0.25">
      <c r="A1435" s="299" t="s">
        <v>342</v>
      </c>
      <c r="B1435" s="300" t="s">
        <v>219</v>
      </c>
      <c r="C1435" s="300" t="s">
        <v>1223</v>
      </c>
      <c r="D1435" s="300" t="s">
        <v>1172</v>
      </c>
      <c r="E1435" s="300" t="s">
        <v>1224</v>
      </c>
      <c r="F1435" s="300" t="s">
        <v>343</v>
      </c>
      <c r="G1435" s="301">
        <v>0</v>
      </c>
      <c r="H1435" s="301">
        <v>0</v>
      </c>
      <c r="I1435" s="301">
        <v>0</v>
      </c>
      <c r="J1435" s="302">
        <v>0</v>
      </c>
      <c r="K1435" s="302">
        <v>0</v>
      </c>
    </row>
    <row r="1436" spans="1:11" ht="113.25" customHeight="1" x14ac:dyDescent="0.25">
      <c r="A1436" s="299" t="s">
        <v>1374</v>
      </c>
      <c r="B1436" s="300" t="s">
        <v>219</v>
      </c>
      <c r="C1436" s="300" t="s">
        <v>1223</v>
      </c>
      <c r="D1436" s="300" t="s">
        <v>1172</v>
      </c>
      <c r="E1436" s="300" t="s">
        <v>755</v>
      </c>
      <c r="F1436" s="300"/>
      <c r="G1436" s="301">
        <v>0</v>
      </c>
      <c r="H1436" s="301">
        <v>0</v>
      </c>
      <c r="I1436" s="301">
        <v>0</v>
      </c>
      <c r="J1436" s="302">
        <v>0</v>
      </c>
      <c r="K1436" s="302">
        <v>0</v>
      </c>
    </row>
    <row r="1437" spans="1:11" ht="57" customHeight="1" x14ac:dyDescent="0.25">
      <c r="A1437" s="299" t="s">
        <v>277</v>
      </c>
      <c r="B1437" s="300" t="s">
        <v>219</v>
      </c>
      <c r="C1437" s="300" t="s">
        <v>1223</v>
      </c>
      <c r="D1437" s="300" t="s">
        <v>1172</v>
      </c>
      <c r="E1437" s="300" t="s">
        <v>755</v>
      </c>
      <c r="F1437" s="300" t="s">
        <v>278</v>
      </c>
      <c r="G1437" s="301">
        <v>0</v>
      </c>
      <c r="H1437" s="301">
        <v>0</v>
      </c>
      <c r="I1437" s="301">
        <v>0</v>
      </c>
      <c r="J1437" s="302">
        <v>0</v>
      </c>
      <c r="K1437" s="302">
        <v>0</v>
      </c>
    </row>
    <row r="1438" spans="1:11" ht="23.25" customHeight="1" x14ac:dyDescent="0.25">
      <c r="A1438" s="299" t="s">
        <v>279</v>
      </c>
      <c r="B1438" s="300" t="s">
        <v>219</v>
      </c>
      <c r="C1438" s="300" t="s">
        <v>1223</v>
      </c>
      <c r="D1438" s="300" t="s">
        <v>1172</v>
      </c>
      <c r="E1438" s="300" t="s">
        <v>755</v>
      </c>
      <c r="F1438" s="300" t="s">
        <v>280</v>
      </c>
      <c r="G1438" s="301">
        <v>0</v>
      </c>
      <c r="H1438" s="301">
        <v>0</v>
      </c>
      <c r="I1438" s="301">
        <v>0</v>
      </c>
      <c r="J1438" s="302">
        <v>0</v>
      </c>
      <c r="K1438" s="302">
        <v>0</v>
      </c>
    </row>
    <row r="1439" spans="1:11" ht="23.25" customHeight="1" x14ac:dyDescent="0.25">
      <c r="A1439" s="299" t="s">
        <v>342</v>
      </c>
      <c r="B1439" s="300" t="s">
        <v>219</v>
      </c>
      <c r="C1439" s="300" t="s">
        <v>1223</v>
      </c>
      <c r="D1439" s="300" t="s">
        <v>1172</v>
      </c>
      <c r="E1439" s="300" t="s">
        <v>755</v>
      </c>
      <c r="F1439" s="300" t="s">
        <v>343</v>
      </c>
      <c r="G1439" s="301">
        <v>0</v>
      </c>
      <c r="H1439" s="301">
        <v>0</v>
      </c>
      <c r="I1439" s="301">
        <v>0</v>
      </c>
      <c r="J1439" s="302">
        <v>0</v>
      </c>
      <c r="K1439" s="302">
        <v>0</v>
      </c>
    </row>
    <row r="1440" spans="1:11" ht="409.6" customHeight="1" x14ac:dyDescent="0.25">
      <c r="A1440" s="299" t="s">
        <v>1379</v>
      </c>
      <c r="B1440" s="300" t="s">
        <v>219</v>
      </c>
      <c r="C1440" s="300" t="s">
        <v>1223</v>
      </c>
      <c r="D1440" s="300" t="s">
        <v>1172</v>
      </c>
      <c r="E1440" s="300" t="s">
        <v>756</v>
      </c>
      <c r="F1440" s="300"/>
      <c r="G1440" s="301">
        <v>0</v>
      </c>
      <c r="H1440" s="301">
        <v>0</v>
      </c>
      <c r="I1440" s="301">
        <v>0</v>
      </c>
      <c r="J1440" s="302">
        <v>0</v>
      </c>
      <c r="K1440" s="302">
        <v>0</v>
      </c>
    </row>
    <row r="1441" spans="1:11" ht="57" customHeight="1" x14ac:dyDescent="0.25">
      <c r="A1441" s="299" t="s">
        <v>277</v>
      </c>
      <c r="B1441" s="300" t="s">
        <v>219</v>
      </c>
      <c r="C1441" s="300" t="s">
        <v>1223</v>
      </c>
      <c r="D1441" s="300" t="s">
        <v>1172</v>
      </c>
      <c r="E1441" s="300" t="s">
        <v>756</v>
      </c>
      <c r="F1441" s="300" t="s">
        <v>278</v>
      </c>
      <c r="G1441" s="301">
        <v>0</v>
      </c>
      <c r="H1441" s="301">
        <v>0</v>
      </c>
      <c r="I1441" s="301">
        <v>0</v>
      </c>
      <c r="J1441" s="302">
        <v>0</v>
      </c>
      <c r="K1441" s="302">
        <v>0</v>
      </c>
    </row>
    <row r="1442" spans="1:11" ht="23.25" customHeight="1" x14ac:dyDescent="0.25">
      <c r="A1442" s="299" t="s">
        <v>279</v>
      </c>
      <c r="B1442" s="300" t="s">
        <v>219</v>
      </c>
      <c r="C1442" s="300" t="s">
        <v>1223</v>
      </c>
      <c r="D1442" s="300" t="s">
        <v>1172</v>
      </c>
      <c r="E1442" s="300" t="s">
        <v>756</v>
      </c>
      <c r="F1442" s="300" t="s">
        <v>280</v>
      </c>
      <c r="G1442" s="301">
        <v>0</v>
      </c>
      <c r="H1442" s="301">
        <v>0</v>
      </c>
      <c r="I1442" s="301">
        <v>0</v>
      </c>
      <c r="J1442" s="302">
        <v>0</v>
      </c>
      <c r="K1442" s="302">
        <v>0</v>
      </c>
    </row>
    <row r="1443" spans="1:11" ht="23.25" customHeight="1" x14ac:dyDescent="0.25">
      <c r="A1443" s="299" t="s">
        <v>342</v>
      </c>
      <c r="B1443" s="300" t="s">
        <v>219</v>
      </c>
      <c r="C1443" s="300" t="s">
        <v>1223</v>
      </c>
      <c r="D1443" s="300" t="s">
        <v>1172</v>
      </c>
      <c r="E1443" s="300" t="s">
        <v>756</v>
      </c>
      <c r="F1443" s="300" t="s">
        <v>343</v>
      </c>
      <c r="G1443" s="301">
        <v>0</v>
      </c>
      <c r="H1443" s="301">
        <v>0</v>
      </c>
      <c r="I1443" s="301">
        <v>0</v>
      </c>
      <c r="J1443" s="302">
        <v>0</v>
      </c>
      <c r="K1443" s="302">
        <v>0</v>
      </c>
    </row>
    <row r="1444" spans="1:11" ht="349.5" customHeight="1" x14ac:dyDescent="0.25">
      <c r="A1444" s="299" t="s">
        <v>1375</v>
      </c>
      <c r="B1444" s="300" t="s">
        <v>219</v>
      </c>
      <c r="C1444" s="300" t="s">
        <v>1223</v>
      </c>
      <c r="D1444" s="300" t="s">
        <v>1172</v>
      </c>
      <c r="E1444" s="300" t="s">
        <v>1376</v>
      </c>
      <c r="F1444" s="300"/>
      <c r="G1444" s="301">
        <v>0</v>
      </c>
      <c r="H1444" s="301">
        <v>0</v>
      </c>
      <c r="I1444" s="301">
        <v>0</v>
      </c>
      <c r="J1444" s="302">
        <v>0</v>
      </c>
      <c r="K1444" s="302">
        <v>0</v>
      </c>
    </row>
    <row r="1445" spans="1:11" ht="57" customHeight="1" x14ac:dyDescent="0.25">
      <c r="A1445" s="299" t="s">
        <v>277</v>
      </c>
      <c r="B1445" s="300" t="s">
        <v>219</v>
      </c>
      <c r="C1445" s="300" t="s">
        <v>1223</v>
      </c>
      <c r="D1445" s="300" t="s">
        <v>1172</v>
      </c>
      <c r="E1445" s="300" t="s">
        <v>1376</v>
      </c>
      <c r="F1445" s="300" t="s">
        <v>278</v>
      </c>
      <c r="G1445" s="301">
        <v>0</v>
      </c>
      <c r="H1445" s="301">
        <v>0</v>
      </c>
      <c r="I1445" s="301">
        <v>0</v>
      </c>
      <c r="J1445" s="302">
        <v>0</v>
      </c>
      <c r="K1445" s="302">
        <v>0</v>
      </c>
    </row>
    <row r="1446" spans="1:11" ht="23.25" customHeight="1" x14ac:dyDescent="0.25">
      <c r="A1446" s="299" t="s">
        <v>279</v>
      </c>
      <c r="B1446" s="300" t="s">
        <v>219</v>
      </c>
      <c r="C1446" s="300" t="s">
        <v>1223</v>
      </c>
      <c r="D1446" s="300" t="s">
        <v>1172</v>
      </c>
      <c r="E1446" s="300" t="s">
        <v>1376</v>
      </c>
      <c r="F1446" s="300" t="s">
        <v>280</v>
      </c>
      <c r="G1446" s="301">
        <v>0</v>
      </c>
      <c r="H1446" s="301">
        <v>0</v>
      </c>
      <c r="I1446" s="301">
        <v>0</v>
      </c>
      <c r="J1446" s="302">
        <v>0</v>
      </c>
      <c r="K1446" s="302">
        <v>0</v>
      </c>
    </row>
    <row r="1447" spans="1:11" ht="23.25" customHeight="1" x14ac:dyDescent="0.25">
      <c r="A1447" s="299" t="s">
        <v>342</v>
      </c>
      <c r="B1447" s="300" t="s">
        <v>219</v>
      </c>
      <c r="C1447" s="300" t="s">
        <v>1223</v>
      </c>
      <c r="D1447" s="300" t="s">
        <v>1172</v>
      </c>
      <c r="E1447" s="300" t="s">
        <v>1376</v>
      </c>
      <c r="F1447" s="300" t="s">
        <v>343</v>
      </c>
      <c r="G1447" s="301">
        <v>0</v>
      </c>
      <c r="H1447" s="301">
        <v>0</v>
      </c>
      <c r="I1447" s="301">
        <v>0</v>
      </c>
      <c r="J1447" s="302">
        <v>0</v>
      </c>
      <c r="K1447" s="302">
        <v>0</v>
      </c>
    </row>
    <row r="1448" spans="1:11" ht="409.6" customHeight="1" x14ac:dyDescent="0.25">
      <c r="A1448" s="299" t="s">
        <v>1377</v>
      </c>
      <c r="B1448" s="300" t="s">
        <v>219</v>
      </c>
      <c r="C1448" s="300" t="s">
        <v>1223</v>
      </c>
      <c r="D1448" s="300" t="s">
        <v>1172</v>
      </c>
      <c r="E1448" s="300" t="s">
        <v>1378</v>
      </c>
      <c r="F1448" s="300"/>
      <c r="G1448" s="301">
        <v>0</v>
      </c>
      <c r="H1448" s="301">
        <v>0</v>
      </c>
      <c r="I1448" s="301">
        <v>0</v>
      </c>
      <c r="J1448" s="302">
        <v>0</v>
      </c>
      <c r="K1448" s="302">
        <v>0</v>
      </c>
    </row>
    <row r="1449" spans="1:11" ht="57" customHeight="1" x14ac:dyDescent="0.25">
      <c r="A1449" s="299" t="s">
        <v>277</v>
      </c>
      <c r="B1449" s="300" t="s">
        <v>219</v>
      </c>
      <c r="C1449" s="300" t="s">
        <v>1223</v>
      </c>
      <c r="D1449" s="300" t="s">
        <v>1172</v>
      </c>
      <c r="E1449" s="300" t="s">
        <v>1378</v>
      </c>
      <c r="F1449" s="300" t="s">
        <v>278</v>
      </c>
      <c r="G1449" s="301">
        <v>0</v>
      </c>
      <c r="H1449" s="301">
        <v>0</v>
      </c>
      <c r="I1449" s="301">
        <v>0</v>
      </c>
      <c r="J1449" s="302">
        <v>0</v>
      </c>
      <c r="K1449" s="302">
        <v>0</v>
      </c>
    </row>
    <row r="1450" spans="1:11" ht="102" customHeight="1" x14ac:dyDescent="0.25">
      <c r="A1450" s="299" t="s">
        <v>344</v>
      </c>
      <c r="B1450" s="300" t="s">
        <v>219</v>
      </c>
      <c r="C1450" s="300" t="s">
        <v>1223</v>
      </c>
      <c r="D1450" s="300" t="s">
        <v>1172</v>
      </c>
      <c r="E1450" s="300" t="s">
        <v>1378</v>
      </c>
      <c r="F1450" s="300" t="s">
        <v>345</v>
      </c>
      <c r="G1450" s="301">
        <v>0</v>
      </c>
      <c r="H1450" s="301">
        <v>0</v>
      </c>
      <c r="I1450" s="301">
        <v>0</v>
      </c>
      <c r="J1450" s="302">
        <v>0</v>
      </c>
      <c r="K1450" s="302">
        <v>0</v>
      </c>
    </row>
    <row r="1451" spans="1:11" ht="124.5" customHeight="1" x14ac:dyDescent="0.25">
      <c r="A1451" s="299" t="s">
        <v>1397</v>
      </c>
      <c r="B1451" s="300" t="s">
        <v>219</v>
      </c>
      <c r="C1451" s="300" t="s">
        <v>1223</v>
      </c>
      <c r="D1451" s="300" t="s">
        <v>1172</v>
      </c>
      <c r="E1451" s="300" t="s">
        <v>845</v>
      </c>
      <c r="F1451" s="300"/>
      <c r="G1451" s="301">
        <v>0</v>
      </c>
      <c r="H1451" s="301">
        <v>0</v>
      </c>
      <c r="I1451" s="301">
        <v>0</v>
      </c>
      <c r="J1451" s="302">
        <v>0</v>
      </c>
      <c r="K1451" s="302">
        <v>0</v>
      </c>
    </row>
    <row r="1452" spans="1:11" ht="113.25" customHeight="1" x14ac:dyDescent="0.25">
      <c r="A1452" s="299" t="s">
        <v>350</v>
      </c>
      <c r="B1452" s="300" t="s">
        <v>219</v>
      </c>
      <c r="C1452" s="300" t="s">
        <v>1223</v>
      </c>
      <c r="D1452" s="300" t="s">
        <v>1172</v>
      </c>
      <c r="E1452" s="300" t="s">
        <v>757</v>
      </c>
      <c r="F1452" s="300"/>
      <c r="G1452" s="301">
        <v>0</v>
      </c>
      <c r="H1452" s="301">
        <v>0</v>
      </c>
      <c r="I1452" s="301">
        <v>0</v>
      </c>
      <c r="J1452" s="302">
        <v>0</v>
      </c>
      <c r="K1452" s="302">
        <v>0</v>
      </c>
    </row>
    <row r="1453" spans="1:11" ht="23.25" customHeight="1" x14ac:dyDescent="0.25">
      <c r="A1453" s="299" t="s">
        <v>351</v>
      </c>
      <c r="B1453" s="300" t="s">
        <v>219</v>
      </c>
      <c r="C1453" s="300" t="s">
        <v>1223</v>
      </c>
      <c r="D1453" s="300" t="s">
        <v>1172</v>
      </c>
      <c r="E1453" s="300" t="s">
        <v>757</v>
      </c>
      <c r="F1453" s="300" t="s">
        <v>352</v>
      </c>
      <c r="G1453" s="301">
        <v>0</v>
      </c>
      <c r="H1453" s="301">
        <v>0</v>
      </c>
      <c r="I1453" s="301">
        <v>0</v>
      </c>
      <c r="J1453" s="302">
        <v>0</v>
      </c>
      <c r="K1453" s="302">
        <v>0</v>
      </c>
    </row>
    <row r="1454" spans="1:11" ht="45.75" customHeight="1" x14ac:dyDescent="0.25">
      <c r="A1454" s="299" t="s">
        <v>353</v>
      </c>
      <c r="B1454" s="300" t="s">
        <v>219</v>
      </c>
      <c r="C1454" s="300" t="s">
        <v>1223</v>
      </c>
      <c r="D1454" s="300" t="s">
        <v>1172</v>
      </c>
      <c r="E1454" s="300" t="s">
        <v>757</v>
      </c>
      <c r="F1454" s="300" t="s">
        <v>354</v>
      </c>
      <c r="G1454" s="301">
        <v>0</v>
      </c>
      <c r="H1454" s="301">
        <v>0</v>
      </c>
      <c r="I1454" s="301">
        <v>0</v>
      </c>
      <c r="J1454" s="302">
        <v>0</v>
      </c>
      <c r="K1454" s="302">
        <v>0</v>
      </c>
    </row>
    <row r="1455" spans="1:11" ht="102" customHeight="1" x14ac:dyDescent="0.25">
      <c r="A1455" s="299" t="s">
        <v>758</v>
      </c>
      <c r="B1455" s="300" t="s">
        <v>219</v>
      </c>
      <c r="C1455" s="300" t="s">
        <v>1223</v>
      </c>
      <c r="D1455" s="300" t="s">
        <v>1172</v>
      </c>
      <c r="E1455" s="300" t="s">
        <v>759</v>
      </c>
      <c r="F1455" s="300"/>
      <c r="G1455" s="301">
        <v>0</v>
      </c>
      <c r="H1455" s="301">
        <v>0</v>
      </c>
      <c r="I1455" s="301">
        <v>0</v>
      </c>
      <c r="J1455" s="302">
        <v>0</v>
      </c>
      <c r="K1455" s="302">
        <v>0</v>
      </c>
    </row>
    <row r="1456" spans="1:11" ht="57" customHeight="1" x14ac:dyDescent="0.25">
      <c r="A1456" s="299" t="s">
        <v>277</v>
      </c>
      <c r="B1456" s="300" t="s">
        <v>219</v>
      </c>
      <c r="C1456" s="300" t="s">
        <v>1223</v>
      </c>
      <c r="D1456" s="300" t="s">
        <v>1172</v>
      </c>
      <c r="E1456" s="300" t="s">
        <v>759</v>
      </c>
      <c r="F1456" s="300" t="s">
        <v>278</v>
      </c>
      <c r="G1456" s="301">
        <v>0</v>
      </c>
      <c r="H1456" s="301">
        <v>0</v>
      </c>
      <c r="I1456" s="301">
        <v>0</v>
      </c>
      <c r="J1456" s="302">
        <v>0</v>
      </c>
      <c r="K1456" s="302">
        <v>0</v>
      </c>
    </row>
    <row r="1457" spans="1:11" ht="23.25" customHeight="1" x14ac:dyDescent="0.25">
      <c r="A1457" s="299" t="s">
        <v>342</v>
      </c>
      <c r="B1457" s="300" t="s">
        <v>219</v>
      </c>
      <c r="C1457" s="300" t="s">
        <v>1223</v>
      </c>
      <c r="D1457" s="300" t="s">
        <v>1172</v>
      </c>
      <c r="E1457" s="300" t="s">
        <v>759</v>
      </c>
      <c r="F1457" s="300" t="s">
        <v>343</v>
      </c>
      <c r="G1457" s="301">
        <v>0</v>
      </c>
      <c r="H1457" s="301">
        <v>0</v>
      </c>
      <c r="I1457" s="301">
        <v>0</v>
      </c>
      <c r="J1457" s="302">
        <v>0</v>
      </c>
      <c r="K1457" s="302">
        <v>0</v>
      </c>
    </row>
    <row r="1458" spans="1:11" ht="90.75" customHeight="1" x14ac:dyDescent="0.25">
      <c r="A1458" s="299" t="s">
        <v>760</v>
      </c>
      <c r="B1458" s="300" t="s">
        <v>219</v>
      </c>
      <c r="C1458" s="300" t="s">
        <v>1223</v>
      </c>
      <c r="D1458" s="300" t="s">
        <v>1172</v>
      </c>
      <c r="E1458" s="300" t="s">
        <v>761</v>
      </c>
      <c r="F1458" s="300"/>
      <c r="G1458" s="301">
        <v>0</v>
      </c>
      <c r="H1458" s="301">
        <v>0</v>
      </c>
      <c r="I1458" s="301">
        <v>0</v>
      </c>
      <c r="J1458" s="302">
        <v>0</v>
      </c>
      <c r="K1458" s="302">
        <v>0</v>
      </c>
    </row>
    <row r="1459" spans="1:11" ht="57" customHeight="1" x14ac:dyDescent="0.25">
      <c r="A1459" s="299" t="s">
        <v>277</v>
      </c>
      <c r="B1459" s="300" t="s">
        <v>219</v>
      </c>
      <c r="C1459" s="300" t="s">
        <v>1223</v>
      </c>
      <c r="D1459" s="300" t="s">
        <v>1172</v>
      </c>
      <c r="E1459" s="300" t="s">
        <v>761</v>
      </c>
      <c r="F1459" s="300" t="s">
        <v>278</v>
      </c>
      <c r="G1459" s="301">
        <v>0</v>
      </c>
      <c r="H1459" s="301">
        <v>0</v>
      </c>
      <c r="I1459" s="301">
        <v>0</v>
      </c>
      <c r="J1459" s="302">
        <v>0</v>
      </c>
      <c r="K1459" s="302">
        <v>0</v>
      </c>
    </row>
    <row r="1460" spans="1:11" ht="23.25" customHeight="1" x14ac:dyDescent="0.25">
      <c r="A1460" s="299" t="s">
        <v>342</v>
      </c>
      <c r="B1460" s="300" t="s">
        <v>219</v>
      </c>
      <c r="C1460" s="300" t="s">
        <v>1223</v>
      </c>
      <c r="D1460" s="300" t="s">
        <v>1172</v>
      </c>
      <c r="E1460" s="300" t="s">
        <v>761</v>
      </c>
      <c r="F1460" s="300" t="s">
        <v>343</v>
      </c>
      <c r="G1460" s="301">
        <v>0</v>
      </c>
      <c r="H1460" s="301">
        <v>0</v>
      </c>
      <c r="I1460" s="301">
        <v>0</v>
      </c>
      <c r="J1460" s="302">
        <v>0</v>
      </c>
      <c r="K1460" s="302">
        <v>0</v>
      </c>
    </row>
    <row r="1461" spans="1:11" ht="124.5" customHeight="1" x14ac:dyDescent="0.25">
      <c r="A1461" s="299" t="s">
        <v>1225</v>
      </c>
      <c r="B1461" s="300" t="s">
        <v>219</v>
      </c>
      <c r="C1461" s="300" t="s">
        <v>1223</v>
      </c>
      <c r="D1461" s="300" t="s">
        <v>1172</v>
      </c>
      <c r="E1461" s="300" t="s">
        <v>1226</v>
      </c>
      <c r="F1461" s="300"/>
      <c r="G1461" s="301">
        <v>0</v>
      </c>
      <c r="H1461" s="301">
        <v>0</v>
      </c>
      <c r="I1461" s="301">
        <v>0</v>
      </c>
      <c r="J1461" s="302">
        <v>0</v>
      </c>
      <c r="K1461" s="302">
        <v>0</v>
      </c>
    </row>
    <row r="1462" spans="1:11" ht="57" customHeight="1" x14ac:dyDescent="0.25">
      <c r="A1462" s="299" t="s">
        <v>277</v>
      </c>
      <c r="B1462" s="300" t="s">
        <v>219</v>
      </c>
      <c r="C1462" s="300" t="s">
        <v>1223</v>
      </c>
      <c r="D1462" s="300" t="s">
        <v>1172</v>
      </c>
      <c r="E1462" s="300" t="s">
        <v>1226</v>
      </c>
      <c r="F1462" s="300" t="s">
        <v>278</v>
      </c>
      <c r="G1462" s="301">
        <v>0</v>
      </c>
      <c r="H1462" s="301">
        <v>0</v>
      </c>
      <c r="I1462" s="301">
        <v>0</v>
      </c>
      <c r="J1462" s="302">
        <v>0</v>
      </c>
      <c r="K1462" s="302">
        <v>0</v>
      </c>
    </row>
    <row r="1463" spans="1:11" ht="23.25" customHeight="1" x14ac:dyDescent="0.25">
      <c r="A1463" s="299" t="s">
        <v>342</v>
      </c>
      <c r="B1463" s="300" t="s">
        <v>219</v>
      </c>
      <c r="C1463" s="300" t="s">
        <v>1223</v>
      </c>
      <c r="D1463" s="300" t="s">
        <v>1172</v>
      </c>
      <c r="E1463" s="300" t="s">
        <v>1226</v>
      </c>
      <c r="F1463" s="300" t="s">
        <v>343</v>
      </c>
      <c r="G1463" s="301">
        <v>0</v>
      </c>
      <c r="H1463" s="301">
        <v>0</v>
      </c>
      <c r="I1463" s="301">
        <v>0</v>
      </c>
      <c r="J1463" s="302">
        <v>0</v>
      </c>
      <c r="K1463" s="302">
        <v>0</v>
      </c>
    </row>
    <row r="1464" spans="1:11" ht="113.25" customHeight="1" x14ac:dyDescent="0.25">
      <c r="A1464" s="299" t="s">
        <v>951</v>
      </c>
      <c r="B1464" s="300" t="s">
        <v>219</v>
      </c>
      <c r="C1464" s="300" t="s">
        <v>1223</v>
      </c>
      <c r="D1464" s="300" t="s">
        <v>1172</v>
      </c>
      <c r="E1464" s="300" t="s">
        <v>952</v>
      </c>
      <c r="F1464" s="300"/>
      <c r="G1464" s="301">
        <v>0</v>
      </c>
      <c r="H1464" s="301">
        <v>0</v>
      </c>
      <c r="I1464" s="301">
        <v>0</v>
      </c>
      <c r="J1464" s="302">
        <v>0</v>
      </c>
      <c r="K1464" s="302">
        <v>0</v>
      </c>
    </row>
    <row r="1465" spans="1:11" ht="113.25" customHeight="1" x14ac:dyDescent="0.25">
      <c r="A1465" s="299" t="s">
        <v>1374</v>
      </c>
      <c r="B1465" s="300" t="s">
        <v>219</v>
      </c>
      <c r="C1465" s="300" t="s">
        <v>1223</v>
      </c>
      <c r="D1465" s="300" t="s">
        <v>1172</v>
      </c>
      <c r="E1465" s="300" t="s">
        <v>762</v>
      </c>
      <c r="F1465" s="300"/>
      <c r="G1465" s="301">
        <v>0</v>
      </c>
      <c r="H1465" s="301">
        <v>0</v>
      </c>
      <c r="I1465" s="301">
        <v>0</v>
      </c>
      <c r="J1465" s="302">
        <v>0</v>
      </c>
      <c r="K1465" s="302">
        <v>0</v>
      </c>
    </row>
    <row r="1466" spans="1:11" ht="57" customHeight="1" x14ac:dyDescent="0.25">
      <c r="A1466" s="299" t="s">
        <v>277</v>
      </c>
      <c r="B1466" s="300" t="s">
        <v>219</v>
      </c>
      <c r="C1466" s="300" t="s">
        <v>1223</v>
      </c>
      <c r="D1466" s="300" t="s">
        <v>1172</v>
      </c>
      <c r="E1466" s="300" t="s">
        <v>762</v>
      </c>
      <c r="F1466" s="300" t="s">
        <v>278</v>
      </c>
      <c r="G1466" s="301">
        <v>0</v>
      </c>
      <c r="H1466" s="301">
        <v>0</v>
      </c>
      <c r="I1466" s="301">
        <v>0</v>
      </c>
      <c r="J1466" s="302">
        <v>0</v>
      </c>
      <c r="K1466" s="302">
        <v>0</v>
      </c>
    </row>
    <row r="1467" spans="1:11" ht="23.25" customHeight="1" x14ac:dyDescent="0.25">
      <c r="A1467" s="299" t="s">
        <v>342</v>
      </c>
      <c r="B1467" s="300" t="s">
        <v>219</v>
      </c>
      <c r="C1467" s="300" t="s">
        <v>1223</v>
      </c>
      <c r="D1467" s="300" t="s">
        <v>1172</v>
      </c>
      <c r="E1467" s="300" t="s">
        <v>762</v>
      </c>
      <c r="F1467" s="300" t="s">
        <v>343</v>
      </c>
      <c r="G1467" s="301">
        <v>0</v>
      </c>
      <c r="H1467" s="301">
        <v>0</v>
      </c>
      <c r="I1467" s="301">
        <v>0</v>
      </c>
      <c r="J1467" s="302">
        <v>0</v>
      </c>
      <c r="K1467" s="302">
        <v>0</v>
      </c>
    </row>
    <row r="1468" spans="1:11" ht="23.25" customHeight="1" x14ac:dyDescent="0.25">
      <c r="A1468" s="299" t="s">
        <v>355</v>
      </c>
      <c r="B1468" s="300" t="s">
        <v>219</v>
      </c>
      <c r="C1468" s="300" t="s">
        <v>1223</v>
      </c>
      <c r="D1468" s="300" t="s">
        <v>1172</v>
      </c>
      <c r="E1468" s="300" t="s">
        <v>953</v>
      </c>
      <c r="F1468" s="300"/>
      <c r="G1468" s="301">
        <v>0</v>
      </c>
      <c r="H1468" s="301">
        <v>0</v>
      </c>
      <c r="I1468" s="301">
        <v>0</v>
      </c>
      <c r="J1468" s="302">
        <v>0</v>
      </c>
      <c r="K1468" s="302">
        <v>0</v>
      </c>
    </row>
    <row r="1469" spans="1:11" ht="102" customHeight="1" x14ac:dyDescent="0.25">
      <c r="A1469" s="299" t="s">
        <v>1227</v>
      </c>
      <c r="B1469" s="300" t="s">
        <v>219</v>
      </c>
      <c r="C1469" s="300" t="s">
        <v>1223</v>
      </c>
      <c r="D1469" s="300" t="s">
        <v>1172</v>
      </c>
      <c r="E1469" s="300" t="s">
        <v>1228</v>
      </c>
      <c r="F1469" s="300"/>
      <c r="G1469" s="301">
        <v>0</v>
      </c>
      <c r="H1469" s="301">
        <v>0</v>
      </c>
      <c r="I1469" s="301">
        <v>0</v>
      </c>
      <c r="J1469" s="302">
        <v>0</v>
      </c>
      <c r="K1469" s="302">
        <v>0</v>
      </c>
    </row>
    <row r="1470" spans="1:11" ht="45.75" customHeight="1" x14ac:dyDescent="0.25">
      <c r="A1470" s="299" t="s">
        <v>245</v>
      </c>
      <c r="B1470" s="300" t="s">
        <v>219</v>
      </c>
      <c r="C1470" s="300" t="s">
        <v>1223</v>
      </c>
      <c r="D1470" s="300" t="s">
        <v>1172</v>
      </c>
      <c r="E1470" s="300" t="s">
        <v>1228</v>
      </c>
      <c r="F1470" s="300" t="s">
        <v>246</v>
      </c>
      <c r="G1470" s="301">
        <v>0</v>
      </c>
      <c r="H1470" s="301">
        <v>0</v>
      </c>
      <c r="I1470" s="301">
        <v>0</v>
      </c>
      <c r="J1470" s="302">
        <v>0</v>
      </c>
      <c r="K1470" s="302">
        <v>0</v>
      </c>
    </row>
    <row r="1471" spans="1:11" ht="45.75" customHeight="1" x14ac:dyDescent="0.25">
      <c r="A1471" s="299" t="s">
        <v>247</v>
      </c>
      <c r="B1471" s="300" t="s">
        <v>219</v>
      </c>
      <c r="C1471" s="300" t="s">
        <v>1223</v>
      </c>
      <c r="D1471" s="300" t="s">
        <v>1172</v>
      </c>
      <c r="E1471" s="300" t="s">
        <v>1228</v>
      </c>
      <c r="F1471" s="300" t="s">
        <v>248</v>
      </c>
      <c r="G1471" s="301">
        <v>0</v>
      </c>
      <c r="H1471" s="301">
        <v>0</v>
      </c>
      <c r="I1471" s="301">
        <v>0</v>
      </c>
      <c r="J1471" s="302">
        <v>0</v>
      </c>
      <c r="K1471" s="302">
        <v>0</v>
      </c>
    </row>
    <row r="1472" spans="1:11" ht="45.75" customHeight="1" x14ac:dyDescent="0.25">
      <c r="A1472" s="299" t="s">
        <v>1229</v>
      </c>
      <c r="B1472" s="300" t="s">
        <v>219</v>
      </c>
      <c r="C1472" s="300" t="s">
        <v>1223</v>
      </c>
      <c r="D1472" s="300" t="s">
        <v>1172</v>
      </c>
      <c r="E1472" s="300" t="s">
        <v>1230</v>
      </c>
      <c r="F1472" s="300"/>
      <c r="G1472" s="301">
        <v>0</v>
      </c>
      <c r="H1472" s="301">
        <v>0</v>
      </c>
      <c r="I1472" s="301">
        <v>0</v>
      </c>
      <c r="J1472" s="302">
        <v>0</v>
      </c>
      <c r="K1472" s="302">
        <v>0</v>
      </c>
    </row>
    <row r="1473" spans="1:11" ht="57" customHeight="1" x14ac:dyDescent="0.25">
      <c r="A1473" s="299" t="s">
        <v>277</v>
      </c>
      <c r="B1473" s="300" t="s">
        <v>219</v>
      </c>
      <c r="C1473" s="300" t="s">
        <v>1223</v>
      </c>
      <c r="D1473" s="300" t="s">
        <v>1172</v>
      </c>
      <c r="E1473" s="300" t="s">
        <v>1230</v>
      </c>
      <c r="F1473" s="300" t="s">
        <v>278</v>
      </c>
      <c r="G1473" s="301">
        <v>0</v>
      </c>
      <c r="H1473" s="301">
        <v>0</v>
      </c>
      <c r="I1473" s="301">
        <v>0</v>
      </c>
      <c r="J1473" s="302">
        <v>0</v>
      </c>
      <c r="K1473" s="302">
        <v>0</v>
      </c>
    </row>
    <row r="1474" spans="1:11" ht="23.25" customHeight="1" x14ac:dyDescent="0.25">
      <c r="A1474" s="299" t="s">
        <v>342</v>
      </c>
      <c r="B1474" s="300" t="s">
        <v>219</v>
      </c>
      <c r="C1474" s="300" t="s">
        <v>1223</v>
      </c>
      <c r="D1474" s="300" t="s">
        <v>1172</v>
      </c>
      <c r="E1474" s="300" t="s">
        <v>1230</v>
      </c>
      <c r="F1474" s="300" t="s">
        <v>343</v>
      </c>
      <c r="G1474" s="301">
        <v>0</v>
      </c>
      <c r="H1474" s="301">
        <v>0</v>
      </c>
      <c r="I1474" s="301">
        <v>0</v>
      </c>
      <c r="J1474" s="302">
        <v>0</v>
      </c>
      <c r="K1474" s="302">
        <v>0</v>
      </c>
    </row>
    <row r="1475" spans="1:11" ht="23.25" customHeight="1" x14ac:dyDescent="0.25">
      <c r="A1475" s="299" t="s">
        <v>361</v>
      </c>
      <c r="B1475" s="300" t="s">
        <v>219</v>
      </c>
      <c r="C1475" s="300" t="s">
        <v>1223</v>
      </c>
      <c r="D1475" s="300" t="s">
        <v>1172</v>
      </c>
      <c r="E1475" s="300" t="s">
        <v>1736</v>
      </c>
      <c r="F1475" s="300"/>
      <c r="G1475" s="301">
        <v>650000</v>
      </c>
      <c r="H1475" s="301">
        <v>8550800</v>
      </c>
      <c r="I1475" s="301">
        <v>8550800</v>
      </c>
      <c r="J1475" s="302">
        <v>1315.5076923076922</v>
      </c>
      <c r="K1475" s="302">
        <v>100</v>
      </c>
    </row>
    <row r="1476" spans="1:11" ht="57" customHeight="1" x14ac:dyDescent="0.25">
      <c r="A1476" s="299" t="s">
        <v>260</v>
      </c>
      <c r="B1476" s="300" t="s">
        <v>219</v>
      </c>
      <c r="C1476" s="300" t="s">
        <v>1223</v>
      </c>
      <c r="D1476" s="300" t="s">
        <v>1172</v>
      </c>
      <c r="E1476" s="300" t="s">
        <v>1737</v>
      </c>
      <c r="F1476" s="300"/>
      <c r="G1476" s="301">
        <v>650000</v>
      </c>
      <c r="H1476" s="301">
        <v>8550800</v>
      </c>
      <c r="I1476" s="301">
        <v>8550800</v>
      </c>
      <c r="J1476" s="302">
        <v>1315.5076923076922</v>
      </c>
      <c r="K1476" s="302">
        <v>100</v>
      </c>
    </row>
    <row r="1477" spans="1:11" ht="23.25" customHeight="1" x14ac:dyDescent="0.25">
      <c r="A1477" s="299" t="s">
        <v>1231</v>
      </c>
      <c r="B1477" s="300" t="s">
        <v>219</v>
      </c>
      <c r="C1477" s="300" t="s">
        <v>1223</v>
      </c>
      <c r="D1477" s="300" t="s">
        <v>1172</v>
      </c>
      <c r="E1477" s="300" t="s">
        <v>1738</v>
      </c>
      <c r="F1477" s="300"/>
      <c r="G1477" s="301">
        <v>650000</v>
      </c>
      <c r="H1477" s="301">
        <v>8550800</v>
      </c>
      <c r="I1477" s="301">
        <v>8550800</v>
      </c>
      <c r="J1477" s="302">
        <v>1315.5076923076922</v>
      </c>
      <c r="K1477" s="302">
        <v>100</v>
      </c>
    </row>
    <row r="1478" spans="1:11" ht="57" customHeight="1" x14ac:dyDescent="0.25">
      <c r="A1478" s="299" t="s">
        <v>277</v>
      </c>
      <c r="B1478" s="300" t="s">
        <v>219</v>
      </c>
      <c r="C1478" s="300" t="s">
        <v>1223</v>
      </c>
      <c r="D1478" s="300" t="s">
        <v>1172</v>
      </c>
      <c r="E1478" s="300" t="s">
        <v>1738</v>
      </c>
      <c r="F1478" s="300" t="s">
        <v>278</v>
      </c>
      <c r="G1478" s="301">
        <v>650000</v>
      </c>
      <c r="H1478" s="301">
        <v>8550800</v>
      </c>
      <c r="I1478" s="301">
        <v>8550800</v>
      </c>
      <c r="J1478" s="302">
        <v>1315.5076923076922</v>
      </c>
      <c r="K1478" s="302">
        <v>100</v>
      </c>
    </row>
    <row r="1479" spans="1:11" ht="23.25" customHeight="1" x14ac:dyDescent="0.25">
      <c r="A1479" s="299" t="s">
        <v>279</v>
      </c>
      <c r="B1479" s="300" t="s">
        <v>219</v>
      </c>
      <c r="C1479" s="300" t="s">
        <v>1223</v>
      </c>
      <c r="D1479" s="300" t="s">
        <v>1172</v>
      </c>
      <c r="E1479" s="300" t="s">
        <v>1738</v>
      </c>
      <c r="F1479" s="300" t="s">
        <v>280</v>
      </c>
      <c r="G1479" s="301">
        <v>0</v>
      </c>
      <c r="H1479" s="301">
        <v>74200</v>
      </c>
      <c r="I1479" s="301">
        <v>74200</v>
      </c>
      <c r="J1479" s="302">
        <v>0</v>
      </c>
      <c r="K1479" s="302">
        <v>100</v>
      </c>
    </row>
    <row r="1480" spans="1:11" ht="23.25" customHeight="1" x14ac:dyDescent="0.25">
      <c r="A1480" s="299" t="s">
        <v>342</v>
      </c>
      <c r="B1480" s="300" t="s">
        <v>219</v>
      </c>
      <c r="C1480" s="300" t="s">
        <v>1223</v>
      </c>
      <c r="D1480" s="300" t="s">
        <v>1172</v>
      </c>
      <c r="E1480" s="300" t="s">
        <v>1738</v>
      </c>
      <c r="F1480" s="300" t="s">
        <v>343</v>
      </c>
      <c r="G1480" s="301">
        <v>650000</v>
      </c>
      <c r="H1480" s="301">
        <v>8476600</v>
      </c>
      <c r="I1480" s="301">
        <v>8476600</v>
      </c>
      <c r="J1480" s="302">
        <v>1304.0923076923077</v>
      </c>
      <c r="K1480" s="302">
        <v>100</v>
      </c>
    </row>
    <row r="1481" spans="1:11" ht="34.5" customHeight="1" x14ac:dyDescent="0.25">
      <c r="A1481" s="299" t="s">
        <v>965</v>
      </c>
      <c r="B1481" s="300" t="s">
        <v>219</v>
      </c>
      <c r="C1481" s="300" t="s">
        <v>1223</v>
      </c>
      <c r="D1481" s="300" t="s">
        <v>1172</v>
      </c>
      <c r="E1481" s="300" t="s">
        <v>966</v>
      </c>
      <c r="F1481" s="300"/>
      <c r="G1481" s="301">
        <v>0</v>
      </c>
      <c r="H1481" s="301">
        <v>0</v>
      </c>
      <c r="I1481" s="301">
        <v>0</v>
      </c>
      <c r="J1481" s="302">
        <v>0</v>
      </c>
      <c r="K1481" s="302">
        <v>0</v>
      </c>
    </row>
    <row r="1482" spans="1:11" ht="57" customHeight="1" x14ac:dyDescent="0.25">
      <c r="A1482" s="299" t="s">
        <v>260</v>
      </c>
      <c r="B1482" s="300" t="s">
        <v>219</v>
      </c>
      <c r="C1482" s="300" t="s">
        <v>1223</v>
      </c>
      <c r="D1482" s="300" t="s">
        <v>1172</v>
      </c>
      <c r="E1482" s="300" t="s">
        <v>967</v>
      </c>
      <c r="F1482" s="300"/>
      <c r="G1482" s="301">
        <v>0</v>
      </c>
      <c r="H1482" s="301">
        <v>0</v>
      </c>
      <c r="I1482" s="301">
        <v>0</v>
      </c>
      <c r="J1482" s="302">
        <v>0</v>
      </c>
      <c r="K1482" s="302">
        <v>0</v>
      </c>
    </row>
    <row r="1483" spans="1:11" ht="23.25" customHeight="1" x14ac:dyDescent="0.25">
      <c r="A1483" s="299" t="s">
        <v>1231</v>
      </c>
      <c r="B1483" s="300" t="s">
        <v>219</v>
      </c>
      <c r="C1483" s="300" t="s">
        <v>1223</v>
      </c>
      <c r="D1483" s="300" t="s">
        <v>1172</v>
      </c>
      <c r="E1483" s="300" t="s">
        <v>1232</v>
      </c>
      <c r="F1483" s="300"/>
      <c r="G1483" s="301">
        <v>0</v>
      </c>
      <c r="H1483" s="301">
        <v>0</v>
      </c>
      <c r="I1483" s="301">
        <v>0</v>
      </c>
      <c r="J1483" s="302">
        <v>0</v>
      </c>
      <c r="K1483" s="302">
        <v>0</v>
      </c>
    </row>
    <row r="1484" spans="1:11" ht="57" customHeight="1" x14ac:dyDescent="0.25">
      <c r="A1484" s="299" t="s">
        <v>277</v>
      </c>
      <c r="B1484" s="300" t="s">
        <v>219</v>
      </c>
      <c r="C1484" s="300" t="s">
        <v>1223</v>
      </c>
      <c r="D1484" s="300" t="s">
        <v>1172</v>
      </c>
      <c r="E1484" s="300" t="s">
        <v>1232</v>
      </c>
      <c r="F1484" s="300" t="s">
        <v>278</v>
      </c>
      <c r="G1484" s="301">
        <v>0</v>
      </c>
      <c r="H1484" s="301">
        <v>0</v>
      </c>
      <c r="I1484" s="301">
        <v>0</v>
      </c>
      <c r="J1484" s="302">
        <v>0</v>
      </c>
      <c r="K1484" s="302">
        <v>0</v>
      </c>
    </row>
    <row r="1485" spans="1:11" ht="23.25" customHeight="1" x14ac:dyDescent="0.25">
      <c r="A1485" s="299" t="s">
        <v>279</v>
      </c>
      <c r="B1485" s="300" t="s">
        <v>219</v>
      </c>
      <c r="C1485" s="300" t="s">
        <v>1223</v>
      </c>
      <c r="D1485" s="300" t="s">
        <v>1172</v>
      </c>
      <c r="E1485" s="300" t="s">
        <v>1232</v>
      </c>
      <c r="F1485" s="300" t="s">
        <v>280</v>
      </c>
      <c r="G1485" s="301">
        <v>0</v>
      </c>
      <c r="H1485" s="301">
        <v>0</v>
      </c>
      <c r="I1485" s="301">
        <v>0</v>
      </c>
      <c r="J1485" s="302">
        <v>0</v>
      </c>
      <c r="K1485" s="302">
        <v>0</v>
      </c>
    </row>
    <row r="1486" spans="1:11" ht="23.25" customHeight="1" x14ac:dyDescent="0.25">
      <c r="A1486" s="299" t="s">
        <v>342</v>
      </c>
      <c r="B1486" s="300" t="s">
        <v>219</v>
      </c>
      <c r="C1486" s="300" t="s">
        <v>1223</v>
      </c>
      <c r="D1486" s="300" t="s">
        <v>1172</v>
      </c>
      <c r="E1486" s="300" t="s">
        <v>1232</v>
      </c>
      <c r="F1486" s="300" t="s">
        <v>343</v>
      </c>
      <c r="G1486" s="301">
        <v>0</v>
      </c>
      <c r="H1486" s="301">
        <v>0</v>
      </c>
      <c r="I1486" s="301">
        <v>0</v>
      </c>
      <c r="J1486" s="302">
        <v>0</v>
      </c>
      <c r="K1486" s="302">
        <v>0</v>
      </c>
    </row>
    <row r="1487" spans="1:11" ht="23.25" customHeight="1" x14ac:dyDescent="0.25">
      <c r="A1487" s="299" t="s">
        <v>358</v>
      </c>
      <c r="B1487" s="300" t="s">
        <v>219</v>
      </c>
      <c r="C1487" s="300" t="s">
        <v>1223</v>
      </c>
      <c r="D1487" s="300" t="s">
        <v>1173</v>
      </c>
      <c r="E1487" s="300"/>
      <c r="F1487" s="300"/>
      <c r="G1487" s="301">
        <v>182134490</v>
      </c>
      <c r="H1487" s="301">
        <v>195988263.59999999</v>
      </c>
      <c r="I1487" s="301">
        <v>189282345.25</v>
      </c>
      <c r="J1487" s="302">
        <v>103.9244929667083</v>
      </c>
      <c r="K1487" s="302">
        <v>96.578408203214465</v>
      </c>
    </row>
    <row r="1488" spans="1:11" ht="23.25" customHeight="1" x14ac:dyDescent="0.25">
      <c r="A1488" s="299" t="s">
        <v>843</v>
      </c>
      <c r="B1488" s="300" t="s">
        <v>219</v>
      </c>
      <c r="C1488" s="300" t="s">
        <v>1223</v>
      </c>
      <c r="D1488" s="300" t="s">
        <v>1173</v>
      </c>
      <c r="E1488" s="300" t="s">
        <v>372</v>
      </c>
      <c r="F1488" s="300"/>
      <c r="G1488" s="301">
        <v>178317690</v>
      </c>
      <c r="H1488" s="301">
        <v>192221553.59999999</v>
      </c>
      <c r="I1488" s="301">
        <v>185515645.25</v>
      </c>
      <c r="J1488" s="302">
        <v>104.03659067701024</v>
      </c>
      <c r="K1488" s="302">
        <v>96.511365024156177</v>
      </c>
    </row>
    <row r="1489" spans="1:11" ht="23.25" customHeight="1" x14ac:dyDescent="0.25">
      <c r="A1489" s="299" t="s">
        <v>347</v>
      </c>
      <c r="B1489" s="300" t="s">
        <v>219</v>
      </c>
      <c r="C1489" s="300" t="s">
        <v>1223</v>
      </c>
      <c r="D1489" s="300" t="s">
        <v>1173</v>
      </c>
      <c r="E1489" s="300" t="s">
        <v>377</v>
      </c>
      <c r="F1489" s="300"/>
      <c r="G1489" s="301">
        <v>53342000</v>
      </c>
      <c r="H1489" s="301">
        <v>54036000</v>
      </c>
      <c r="I1489" s="301">
        <v>53213641.759999998</v>
      </c>
      <c r="J1489" s="302">
        <v>99.759367402797039</v>
      </c>
      <c r="K1489" s="302">
        <v>98.47812895106965</v>
      </c>
    </row>
    <row r="1490" spans="1:11" ht="57" customHeight="1" x14ac:dyDescent="0.25">
      <c r="A1490" s="299" t="s">
        <v>950</v>
      </c>
      <c r="B1490" s="300" t="s">
        <v>219</v>
      </c>
      <c r="C1490" s="300" t="s">
        <v>1223</v>
      </c>
      <c r="D1490" s="300" t="s">
        <v>1173</v>
      </c>
      <c r="E1490" s="300" t="s">
        <v>382</v>
      </c>
      <c r="F1490" s="300"/>
      <c r="G1490" s="301">
        <v>53342000</v>
      </c>
      <c r="H1490" s="301">
        <v>54036000</v>
      </c>
      <c r="I1490" s="301">
        <v>53213641.759999998</v>
      </c>
      <c r="J1490" s="302">
        <v>99.759367402797039</v>
      </c>
      <c r="K1490" s="302">
        <v>98.47812895106965</v>
      </c>
    </row>
    <row r="1491" spans="1:11" ht="327" customHeight="1" x14ac:dyDescent="0.25">
      <c r="A1491" s="299" t="s">
        <v>1691</v>
      </c>
      <c r="B1491" s="300" t="s">
        <v>219</v>
      </c>
      <c r="C1491" s="300" t="s">
        <v>1223</v>
      </c>
      <c r="D1491" s="300" t="s">
        <v>1173</v>
      </c>
      <c r="E1491" s="300" t="s">
        <v>1692</v>
      </c>
      <c r="F1491" s="300"/>
      <c r="G1491" s="301">
        <v>53342000</v>
      </c>
      <c r="H1491" s="301">
        <v>53342000</v>
      </c>
      <c r="I1491" s="301">
        <v>53213641.759999998</v>
      </c>
      <c r="J1491" s="302">
        <v>99.759367402797039</v>
      </c>
      <c r="K1491" s="302">
        <v>99.759367402797039</v>
      </c>
    </row>
    <row r="1492" spans="1:11" ht="57" customHeight="1" x14ac:dyDescent="0.25">
      <c r="A1492" s="299" t="s">
        <v>277</v>
      </c>
      <c r="B1492" s="300" t="s">
        <v>219</v>
      </c>
      <c r="C1492" s="300" t="s">
        <v>1223</v>
      </c>
      <c r="D1492" s="300" t="s">
        <v>1173</v>
      </c>
      <c r="E1492" s="300" t="s">
        <v>1692</v>
      </c>
      <c r="F1492" s="300" t="s">
        <v>278</v>
      </c>
      <c r="G1492" s="301">
        <v>53342000</v>
      </c>
      <c r="H1492" s="301">
        <v>53342000</v>
      </c>
      <c r="I1492" s="301">
        <v>53213641.759999998</v>
      </c>
      <c r="J1492" s="302">
        <v>99.759367402797039</v>
      </c>
      <c r="K1492" s="302">
        <v>99.759367402797039</v>
      </c>
    </row>
    <row r="1493" spans="1:11" ht="23.25" customHeight="1" x14ac:dyDescent="0.25">
      <c r="A1493" s="299" t="s">
        <v>342</v>
      </c>
      <c r="B1493" s="300" t="s">
        <v>219</v>
      </c>
      <c r="C1493" s="300" t="s">
        <v>1223</v>
      </c>
      <c r="D1493" s="300" t="s">
        <v>1173</v>
      </c>
      <c r="E1493" s="300" t="s">
        <v>1692</v>
      </c>
      <c r="F1493" s="300" t="s">
        <v>343</v>
      </c>
      <c r="G1493" s="301">
        <v>53342000</v>
      </c>
      <c r="H1493" s="301">
        <v>53342000</v>
      </c>
      <c r="I1493" s="301">
        <v>53213641.759999998</v>
      </c>
      <c r="J1493" s="302">
        <v>99.759367402797039</v>
      </c>
      <c r="K1493" s="302">
        <v>99.759367402797039</v>
      </c>
    </row>
    <row r="1494" spans="1:11" ht="409.6" customHeight="1" x14ac:dyDescent="0.25">
      <c r="A1494" s="299" t="s">
        <v>1693</v>
      </c>
      <c r="B1494" s="300" t="s">
        <v>219</v>
      </c>
      <c r="C1494" s="300" t="s">
        <v>1223</v>
      </c>
      <c r="D1494" s="300" t="s">
        <v>1173</v>
      </c>
      <c r="E1494" s="300" t="s">
        <v>1694</v>
      </c>
      <c r="F1494" s="300"/>
      <c r="G1494" s="301">
        <v>0</v>
      </c>
      <c r="H1494" s="301">
        <v>694000</v>
      </c>
      <c r="I1494" s="301">
        <v>0</v>
      </c>
      <c r="J1494" s="302">
        <v>0</v>
      </c>
      <c r="K1494" s="302">
        <v>0</v>
      </c>
    </row>
    <row r="1495" spans="1:11" ht="57" customHeight="1" x14ac:dyDescent="0.25">
      <c r="A1495" s="299" t="s">
        <v>277</v>
      </c>
      <c r="B1495" s="300" t="s">
        <v>219</v>
      </c>
      <c r="C1495" s="300" t="s">
        <v>1223</v>
      </c>
      <c r="D1495" s="300" t="s">
        <v>1173</v>
      </c>
      <c r="E1495" s="300" t="s">
        <v>1694</v>
      </c>
      <c r="F1495" s="300" t="s">
        <v>278</v>
      </c>
      <c r="G1495" s="301">
        <v>0</v>
      </c>
      <c r="H1495" s="301">
        <v>694000</v>
      </c>
      <c r="I1495" s="301">
        <v>0</v>
      </c>
      <c r="J1495" s="302">
        <v>0</v>
      </c>
      <c r="K1495" s="302">
        <v>0</v>
      </c>
    </row>
    <row r="1496" spans="1:11" ht="102" customHeight="1" x14ac:dyDescent="0.25">
      <c r="A1496" s="299" t="s">
        <v>344</v>
      </c>
      <c r="B1496" s="300" t="s">
        <v>219</v>
      </c>
      <c r="C1496" s="300" t="s">
        <v>1223</v>
      </c>
      <c r="D1496" s="300" t="s">
        <v>1173</v>
      </c>
      <c r="E1496" s="300" t="s">
        <v>1694</v>
      </c>
      <c r="F1496" s="300" t="s">
        <v>345</v>
      </c>
      <c r="G1496" s="301">
        <v>0</v>
      </c>
      <c r="H1496" s="301">
        <v>694000</v>
      </c>
      <c r="I1496" s="301">
        <v>0</v>
      </c>
      <c r="J1496" s="302">
        <v>0</v>
      </c>
      <c r="K1496" s="302">
        <v>0</v>
      </c>
    </row>
    <row r="1497" spans="1:11" ht="57" customHeight="1" x14ac:dyDescent="0.25">
      <c r="A1497" s="299" t="s">
        <v>356</v>
      </c>
      <c r="B1497" s="300" t="s">
        <v>219</v>
      </c>
      <c r="C1497" s="300" t="s">
        <v>1223</v>
      </c>
      <c r="D1497" s="300" t="s">
        <v>1173</v>
      </c>
      <c r="E1497" s="300" t="s">
        <v>373</v>
      </c>
      <c r="F1497" s="300"/>
      <c r="G1497" s="301">
        <v>124975690</v>
      </c>
      <c r="H1497" s="301">
        <v>138185553.59999999</v>
      </c>
      <c r="I1497" s="301">
        <v>132302003.48999999</v>
      </c>
      <c r="J1497" s="302">
        <v>105.86219087088055</v>
      </c>
      <c r="K1497" s="302">
        <v>95.742282780853586</v>
      </c>
    </row>
    <row r="1498" spans="1:11" ht="90.75" customHeight="1" x14ac:dyDescent="0.25">
      <c r="A1498" s="299" t="s">
        <v>1697</v>
      </c>
      <c r="B1498" s="300" t="s">
        <v>219</v>
      </c>
      <c r="C1498" s="300" t="s">
        <v>1223</v>
      </c>
      <c r="D1498" s="300" t="s">
        <v>1173</v>
      </c>
      <c r="E1498" s="300" t="s">
        <v>374</v>
      </c>
      <c r="F1498" s="300"/>
      <c r="G1498" s="301">
        <v>0</v>
      </c>
      <c r="H1498" s="301">
        <v>0</v>
      </c>
      <c r="I1498" s="301">
        <v>0</v>
      </c>
      <c r="J1498" s="302">
        <v>0</v>
      </c>
      <c r="K1498" s="302">
        <v>0</v>
      </c>
    </row>
    <row r="1499" spans="1:11" ht="349.5" customHeight="1" x14ac:dyDescent="0.25">
      <c r="A1499" s="299" t="s">
        <v>1375</v>
      </c>
      <c r="B1499" s="300" t="s">
        <v>219</v>
      </c>
      <c r="C1499" s="300" t="s">
        <v>1223</v>
      </c>
      <c r="D1499" s="300" t="s">
        <v>1173</v>
      </c>
      <c r="E1499" s="300" t="s">
        <v>1376</v>
      </c>
      <c r="F1499" s="300"/>
      <c r="G1499" s="301">
        <v>0</v>
      </c>
      <c r="H1499" s="301">
        <v>0</v>
      </c>
      <c r="I1499" s="301">
        <v>0</v>
      </c>
      <c r="J1499" s="302">
        <v>0</v>
      </c>
      <c r="K1499" s="302">
        <v>0</v>
      </c>
    </row>
    <row r="1500" spans="1:11" ht="57" customHeight="1" x14ac:dyDescent="0.25">
      <c r="A1500" s="299" t="s">
        <v>277</v>
      </c>
      <c r="B1500" s="300" t="s">
        <v>219</v>
      </c>
      <c r="C1500" s="300" t="s">
        <v>1223</v>
      </c>
      <c r="D1500" s="300" t="s">
        <v>1173</v>
      </c>
      <c r="E1500" s="300" t="s">
        <v>1376</v>
      </c>
      <c r="F1500" s="300" t="s">
        <v>278</v>
      </c>
      <c r="G1500" s="301">
        <v>0</v>
      </c>
      <c r="H1500" s="301">
        <v>0</v>
      </c>
      <c r="I1500" s="301">
        <v>0</v>
      </c>
      <c r="J1500" s="302">
        <v>0</v>
      </c>
      <c r="K1500" s="302">
        <v>0</v>
      </c>
    </row>
    <row r="1501" spans="1:11" ht="23.25" customHeight="1" x14ac:dyDescent="0.25">
      <c r="A1501" s="299" t="s">
        <v>342</v>
      </c>
      <c r="B1501" s="300" t="s">
        <v>219</v>
      </c>
      <c r="C1501" s="300" t="s">
        <v>1223</v>
      </c>
      <c r="D1501" s="300" t="s">
        <v>1173</v>
      </c>
      <c r="E1501" s="300" t="s">
        <v>1376</v>
      </c>
      <c r="F1501" s="300" t="s">
        <v>343</v>
      </c>
      <c r="G1501" s="301">
        <v>0</v>
      </c>
      <c r="H1501" s="301">
        <v>0</v>
      </c>
      <c r="I1501" s="301">
        <v>0</v>
      </c>
      <c r="J1501" s="302">
        <v>0</v>
      </c>
      <c r="K1501" s="302">
        <v>0</v>
      </c>
    </row>
    <row r="1502" spans="1:11" ht="57" customHeight="1" x14ac:dyDescent="0.25">
      <c r="A1502" s="299" t="s">
        <v>1750</v>
      </c>
      <c r="B1502" s="300" t="s">
        <v>219</v>
      </c>
      <c r="C1502" s="300" t="s">
        <v>1223</v>
      </c>
      <c r="D1502" s="300" t="s">
        <v>1173</v>
      </c>
      <c r="E1502" s="300" t="s">
        <v>1751</v>
      </c>
      <c r="F1502" s="300"/>
      <c r="G1502" s="301">
        <v>50325520</v>
      </c>
      <c r="H1502" s="301">
        <v>62035493.600000001</v>
      </c>
      <c r="I1502" s="301">
        <v>60167694.549999997</v>
      </c>
      <c r="J1502" s="302">
        <v>119.55702504415255</v>
      </c>
      <c r="K1502" s="302">
        <v>96.989144533864064</v>
      </c>
    </row>
    <row r="1503" spans="1:11" ht="68.25" customHeight="1" x14ac:dyDescent="0.25">
      <c r="A1503" s="299" t="s">
        <v>766</v>
      </c>
      <c r="B1503" s="300" t="s">
        <v>219</v>
      </c>
      <c r="C1503" s="300" t="s">
        <v>1223</v>
      </c>
      <c r="D1503" s="300" t="s">
        <v>1173</v>
      </c>
      <c r="E1503" s="300" t="s">
        <v>1752</v>
      </c>
      <c r="F1503" s="300"/>
      <c r="G1503" s="301">
        <v>50325520</v>
      </c>
      <c r="H1503" s="301">
        <v>62035493.600000001</v>
      </c>
      <c r="I1503" s="301">
        <v>60167694.549999997</v>
      </c>
      <c r="J1503" s="302">
        <v>119.55702504415255</v>
      </c>
      <c r="K1503" s="302">
        <v>96.989144533864064</v>
      </c>
    </row>
    <row r="1504" spans="1:11" ht="57" customHeight="1" x14ac:dyDescent="0.25">
      <c r="A1504" s="299" t="s">
        <v>277</v>
      </c>
      <c r="B1504" s="300" t="s">
        <v>219</v>
      </c>
      <c r="C1504" s="300" t="s">
        <v>1223</v>
      </c>
      <c r="D1504" s="300" t="s">
        <v>1173</v>
      </c>
      <c r="E1504" s="300" t="s">
        <v>1752</v>
      </c>
      <c r="F1504" s="300" t="s">
        <v>278</v>
      </c>
      <c r="G1504" s="301">
        <v>50325520</v>
      </c>
      <c r="H1504" s="301">
        <v>62035493.600000001</v>
      </c>
      <c r="I1504" s="301">
        <v>60167694.549999997</v>
      </c>
      <c r="J1504" s="302">
        <v>119.55702504415255</v>
      </c>
      <c r="K1504" s="302">
        <v>96.989144533864064</v>
      </c>
    </row>
    <row r="1505" spans="1:11" ht="23.25" customHeight="1" x14ac:dyDescent="0.25">
      <c r="A1505" s="299" t="s">
        <v>279</v>
      </c>
      <c r="B1505" s="300" t="s">
        <v>219</v>
      </c>
      <c r="C1505" s="300" t="s">
        <v>1223</v>
      </c>
      <c r="D1505" s="300" t="s">
        <v>1173</v>
      </c>
      <c r="E1505" s="300" t="s">
        <v>1752</v>
      </c>
      <c r="F1505" s="300" t="s">
        <v>280</v>
      </c>
      <c r="G1505" s="301">
        <v>50325520</v>
      </c>
      <c r="H1505" s="301">
        <v>62035493.600000001</v>
      </c>
      <c r="I1505" s="301">
        <v>60167694.549999997</v>
      </c>
      <c r="J1505" s="302">
        <v>119.55702504415255</v>
      </c>
      <c r="K1505" s="302">
        <v>96.989144533864064</v>
      </c>
    </row>
    <row r="1506" spans="1:11" ht="124.5" customHeight="1" x14ac:dyDescent="0.25">
      <c r="A1506" s="299" t="s">
        <v>1397</v>
      </c>
      <c r="B1506" s="300" t="s">
        <v>219</v>
      </c>
      <c r="C1506" s="300" t="s">
        <v>1223</v>
      </c>
      <c r="D1506" s="300" t="s">
        <v>1173</v>
      </c>
      <c r="E1506" s="300" t="s">
        <v>845</v>
      </c>
      <c r="F1506" s="300"/>
      <c r="G1506" s="301">
        <v>0</v>
      </c>
      <c r="H1506" s="301">
        <v>277000</v>
      </c>
      <c r="I1506" s="301">
        <v>253241.25</v>
      </c>
      <c r="J1506" s="302">
        <v>0</v>
      </c>
      <c r="K1506" s="302">
        <v>91.422833935018062</v>
      </c>
    </row>
    <row r="1507" spans="1:11" ht="124.5" customHeight="1" x14ac:dyDescent="0.25">
      <c r="A1507" s="299" t="s">
        <v>1753</v>
      </c>
      <c r="B1507" s="300" t="s">
        <v>219</v>
      </c>
      <c r="C1507" s="300" t="s">
        <v>1223</v>
      </c>
      <c r="D1507" s="300" t="s">
        <v>1173</v>
      </c>
      <c r="E1507" s="300" t="s">
        <v>1754</v>
      </c>
      <c r="F1507" s="300"/>
      <c r="G1507" s="301">
        <v>0</v>
      </c>
      <c r="H1507" s="301">
        <v>277000</v>
      </c>
      <c r="I1507" s="301">
        <v>253241.25</v>
      </c>
      <c r="J1507" s="302">
        <v>0</v>
      </c>
      <c r="K1507" s="302">
        <v>91.422833935018062</v>
      </c>
    </row>
    <row r="1508" spans="1:11" ht="57" customHeight="1" x14ac:dyDescent="0.25">
      <c r="A1508" s="299" t="s">
        <v>277</v>
      </c>
      <c r="B1508" s="300" t="s">
        <v>219</v>
      </c>
      <c r="C1508" s="300" t="s">
        <v>1223</v>
      </c>
      <c r="D1508" s="300" t="s">
        <v>1173</v>
      </c>
      <c r="E1508" s="300" t="s">
        <v>1754</v>
      </c>
      <c r="F1508" s="300" t="s">
        <v>278</v>
      </c>
      <c r="G1508" s="301">
        <v>0</v>
      </c>
      <c r="H1508" s="301">
        <v>277000</v>
      </c>
      <c r="I1508" s="301">
        <v>253241.25</v>
      </c>
      <c r="J1508" s="302">
        <v>0</v>
      </c>
      <c r="K1508" s="302">
        <v>91.422833935018062</v>
      </c>
    </row>
    <row r="1509" spans="1:11" ht="23.25" customHeight="1" x14ac:dyDescent="0.25">
      <c r="A1509" s="299" t="s">
        <v>342</v>
      </c>
      <c r="B1509" s="300" t="s">
        <v>219</v>
      </c>
      <c r="C1509" s="300" t="s">
        <v>1223</v>
      </c>
      <c r="D1509" s="300" t="s">
        <v>1173</v>
      </c>
      <c r="E1509" s="300" t="s">
        <v>1754</v>
      </c>
      <c r="F1509" s="300" t="s">
        <v>343</v>
      </c>
      <c r="G1509" s="301">
        <v>0</v>
      </c>
      <c r="H1509" s="301">
        <v>277000</v>
      </c>
      <c r="I1509" s="301">
        <v>253241.25</v>
      </c>
      <c r="J1509" s="302">
        <v>0</v>
      </c>
      <c r="K1509" s="302">
        <v>91.422833935018062</v>
      </c>
    </row>
    <row r="1510" spans="1:11" ht="79.5" customHeight="1" x14ac:dyDescent="0.25">
      <c r="A1510" s="299" t="s">
        <v>963</v>
      </c>
      <c r="B1510" s="300" t="s">
        <v>219</v>
      </c>
      <c r="C1510" s="300" t="s">
        <v>1223</v>
      </c>
      <c r="D1510" s="300" t="s">
        <v>1173</v>
      </c>
      <c r="E1510" s="300" t="s">
        <v>1755</v>
      </c>
      <c r="F1510" s="300"/>
      <c r="G1510" s="301">
        <v>74650170</v>
      </c>
      <c r="H1510" s="301">
        <v>75873060</v>
      </c>
      <c r="I1510" s="301">
        <v>71881067.689999998</v>
      </c>
      <c r="J1510" s="302">
        <v>96.290561280704381</v>
      </c>
      <c r="K1510" s="302">
        <v>94.738590601196265</v>
      </c>
    </row>
    <row r="1511" spans="1:11" ht="68.25" customHeight="1" x14ac:dyDescent="0.25">
      <c r="A1511" s="299" t="s">
        <v>768</v>
      </c>
      <c r="B1511" s="300" t="s">
        <v>219</v>
      </c>
      <c r="C1511" s="300" t="s">
        <v>1223</v>
      </c>
      <c r="D1511" s="300" t="s">
        <v>1173</v>
      </c>
      <c r="E1511" s="300" t="s">
        <v>1756</v>
      </c>
      <c r="F1511" s="300"/>
      <c r="G1511" s="301">
        <v>74650170</v>
      </c>
      <c r="H1511" s="301">
        <v>75873060</v>
      </c>
      <c r="I1511" s="301">
        <v>71881067.689999998</v>
      </c>
      <c r="J1511" s="302">
        <v>96.290561280704381</v>
      </c>
      <c r="K1511" s="302">
        <v>94.738590601196265</v>
      </c>
    </row>
    <row r="1512" spans="1:11" ht="57" customHeight="1" x14ac:dyDescent="0.25">
      <c r="A1512" s="299" t="s">
        <v>277</v>
      </c>
      <c r="B1512" s="300" t="s">
        <v>219</v>
      </c>
      <c r="C1512" s="300" t="s">
        <v>1223</v>
      </c>
      <c r="D1512" s="300" t="s">
        <v>1173</v>
      </c>
      <c r="E1512" s="300" t="s">
        <v>1756</v>
      </c>
      <c r="F1512" s="300" t="s">
        <v>278</v>
      </c>
      <c r="G1512" s="301">
        <v>74499370</v>
      </c>
      <c r="H1512" s="301">
        <v>75737310</v>
      </c>
      <c r="I1512" s="301">
        <v>71881067.689999998</v>
      </c>
      <c r="J1512" s="302">
        <v>96.485470534851501</v>
      </c>
      <c r="K1512" s="302">
        <v>94.908398106560682</v>
      </c>
    </row>
    <row r="1513" spans="1:11" ht="23.25" customHeight="1" x14ac:dyDescent="0.25">
      <c r="A1513" s="299" t="s">
        <v>279</v>
      </c>
      <c r="B1513" s="300" t="s">
        <v>219</v>
      </c>
      <c r="C1513" s="300" t="s">
        <v>1223</v>
      </c>
      <c r="D1513" s="300" t="s">
        <v>1173</v>
      </c>
      <c r="E1513" s="300" t="s">
        <v>1756</v>
      </c>
      <c r="F1513" s="300" t="s">
        <v>280</v>
      </c>
      <c r="G1513" s="301">
        <v>74197770</v>
      </c>
      <c r="H1513" s="301">
        <v>61908356.399999999</v>
      </c>
      <c r="I1513" s="301">
        <v>58405855.939999998</v>
      </c>
      <c r="J1513" s="302">
        <v>78.716457300536121</v>
      </c>
      <c r="K1513" s="302">
        <v>94.342443147141935</v>
      </c>
    </row>
    <row r="1514" spans="1:11" ht="23.25" customHeight="1" x14ac:dyDescent="0.25">
      <c r="A1514" s="299" t="s">
        <v>342</v>
      </c>
      <c r="B1514" s="300" t="s">
        <v>219</v>
      </c>
      <c r="C1514" s="300" t="s">
        <v>1223</v>
      </c>
      <c r="D1514" s="300" t="s">
        <v>1173</v>
      </c>
      <c r="E1514" s="300" t="s">
        <v>1756</v>
      </c>
      <c r="F1514" s="300" t="s">
        <v>343</v>
      </c>
      <c r="G1514" s="301">
        <v>150800</v>
      </c>
      <c r="H1514" s="301">
        <v>13693203.6</v>
      </c>
      <c r="I1514" s="301">
        <v>13475211.75</v>
      </c>
      <c r="J1514" s="302">
        <v>8935.8168103448279</v>
      </c>
      <c r="K1514" s="302">
        <v>98.408028856008542</v>
      </c>
    </row>
    <row r="1515" spans="1:11" ht="102" customHeight="1" x14ac:dyDescent="0.25">
      <c r="A1515" s="299" t="s">
        <v>344</v>
      </c>
      <c r="B1515" s="300" t="s">
        <v>219</v>
      </c>
      <c r="C1515" s="300" t="s">
        <v>1223</v>
      </c>
      <c r="D1515" s="300" t="s">
        <v>1173</v>
      </c>
      <c r="E1515" s="300" t="s">
        <v>1756</v>
      </c>
      <c r="F1515" s="300" t="s">
        <v>345</v>
      </c>
      <c r="G1515" s="301">
        <v>150800</v>
      </c>
      <c r="H1515" s="301">
        <v>135750</v>
      </c>
      <c r="I1515" s="301">
        <v>0</v>
      </c>
      <c r="J1515" s="302">
        <v>0</v>
      </c>
      <c r="K1515" s="302">
        <v>0</v>
      </c>
    </row>
    <row r="1516" spans="1:11" ht="23.25" customHeight="1" x14ac:dyDescent="0.25">
      <c r="A1516" s="299" t="s">
        <v>249</v>
      </c>
      <c r="B1516" s="300" t="s">
        <v>219</v>
      </c>
      <c r="C1516" s="300" t="s">
        <v>1223</v>
      </c>
      <c r="D1516" s="300" t="s">
        <v>1173</v>
      </c>
      <c r="E1516" s="300" t="s">
        <v>1756</v>
      </c>
      <c r="F1516" s="300" t="s">
        <v>250</v>
      </c>
      <c r="G1516" s="301">
        <v>150800</v>
      </c>
      <c r="H1516" s="301">
        <v>135750</v>
      </c>
      <c r="I1516" s="301">
        <v>0</v>
      </c>
      <c r="J1516" s="302">
        <v>0</v>
      </c>
      <c r="K1516" s="302">
        <v>0</v>
      </c>
    </row>
    <row r="1517" spans="1:11" ht="102" customHeight="1" x14ac:dyDescent="0.25">
      <c r="A1517" s="299" t="s">
        <v>276</v>
      </c>
      <c r="B1517" s="300" t="s">
        <v>219</v>
      </c>
      <c r="C1517" s="300" t="s">
        <v>1223</v>
      </c>
      <c r="D1517" s="300" t="s">
        <v>1173</v>
      </c>
      <c r="E1517" s="300" t="s">
        <v>1756</v>
      </c>
      <c r="F1517" s="300" t="s">
        <v>234</v>
      </c>
      <c r="G1517" s="301">
        <v>150800</v>
      </c>
      <c r="H1517" s="301">
        <v>135750</v>
      </c>
      <c r="I1517" s="301">
        <v>0</v>
      </c>
      <c r="J1517" s="302">
        <v>0</v>
      </c>
      <c r="K1517" s="302">
        <v>0</v>
      </c>
    </row>
    <row r="1518" spans="1:11" ht="57" customHeight="1" x14ac:dyDescent="0.25">
      <c r="A1518" s="299" t="s">
        <v>356</v>
      </c>
      <c r="B1518" s="300" t="s">
        <v>219</v>
      </c>
      <c r="C1518" s="300" t="s">
        <v>1223</v>
      </c>
      <c r="D1518" s="300" t="s">
        <v>1173</v>
      </c>
      <c r="E1518" s="300" t="s">
        <v>384</v>
      </c>
      <c r="F1518" s="300"/>
      <c r="G1518" s="301">
        <v>0</v>
      </c>
      <c r="H1518" s="301">
        <v>0</v>
      </c>
      <c r="I1518" s="301">
        <v>0</v>
      </c>
      <c r="J1518" s="302">
        <v>0</v>
      </c>
      <c r="K1518" s="302">
        <v>0</v>
      </c>
    </row>
    <row r="1519" spans="1:11" ht="68.25" customHeight="1" x14ac:dyDescent="0.25">
      <c r="A1519" s="299" t="s">
        <v>961</v>
      </c>
      <c r="B1519" s="300" t="s">
        <v>219</v>
      </c>
      <c r="C1519" s="300" t="s">
        <v>1223</v>
      </c>
      <c r="D1519" s="300" t="s">
        <v>1173</v>
      </c>
      <c r="E1519" s="300" t="s">
        <v>962</v>
      </c>
      <c r="F1519" s="300"/>
      <c r="G1519" s="301">
        <v>0</v>
      </c>
      <c r="H1519" s="301">
        <v>0</v>
      </c>
      <c r="I1519" s="301">
        <v>0</v>
      </c>
      <c r="J1519" s="302">
        <v>0</v>
      </c>
      <c r="K1519" s="302">
        <v>0</v>
      </c>
    </row>
    <row r="1520" spans="1:11" ht="68.25" customHeight="1" x14ac:dyDescent="0.25">
      <c r="A1520" s="299" t="s">
        <v>766</v>
      </c>
      <c r="B1520" s="300" t="s">
        <v>219</v>
      </c>
      <c r="C1520" s="300" t="s">
        <v>1223</v>
      </c>
      <c r="D1520" s="300" t="s">
        <v>1173</v>
      </c>
      <c r="E1520" s="300" t="s">
        <v>767</v>
      </c>
      <c r="F1520" s="300"/>
      <c r="G1520" s="301">
        <v>0</v>
      </c>
      <c r="H1520" s="301">
        <v>0</v>
      </c>
      <c r="I1520" s="301">
        <v>0</v>
      </c>
      <c r="J1520" s="302">
        <v>0</v>
      </c>
      <c r="K1520" s="302">
        <v>0</v>
      </c>
    </row>
    <row r="1521" spans="1:11" ht="57" customHeight="1" x14ac:dyDescent="0.25">
      <c r="A1521" s="299" t="s">
        <v>277</v>
      </c>
      <c r="B1521" s="300" t="s">
        <v>219</v>
      </c>
      <c r="C1521" s="300" t="s">
        <v>1223</v>
      </c>
      <c r="D1521" s="300" t="s">
        <v>1173</v>
      </c>
      <c r="E1521" s="300" t="s">
        <v>767</v>
      </c>
      <c r="F1521" s="300" t="s">
        <v>278</v>
      </c>
      <c r="G1521" s="301">
        <v>0</v>
      </c>
      <c r="H1521" s="301">
        <v>0</v>
      </c>
      <c r="I1521" s="301">
        <v>0</v>
      </c>
      <c r="J1521" s="302">
        <v>0</v>
      </c>
      <c r="K1521" s="302">
        <v>0</v>
      </c>
    </row>
    <row r="1522" spans="1:11" ht="23.25" customHeight="1" x14ac:dyDescent="0.25">
      <c r="A1522" s="299" t="s">
        <v>279</v>
      </c>
      <c r="B1522" s="300" t="s">
        <v>219</v>
      </c>
      <c r="C1522" s="300" t="s">
        <v>1223</v>
      </c>
      <c r="D1522" s="300" t="s">
        <v>1173</v>
      </c>
      <c r="E1522" s="300" t="s">
        <v>767</v>
      </c>
      <c r="F1522" s="300" t="s">
        <v>280</v>
      </c>
      <c r="G1522" s="301">
        <v>0</v>
      </c>
      <c r="H1522" s="301">
        <v>0</v>
      </c>
      <c r="I1522" s="301">
        <v>0</v>
      </c>
      <c r="J1522" s="302">
        <v>0</v>
      </c>
      <c r="K1522" s="302">
        <v>0</v>
      </c>
    </row>
    <row r="1523" spans="1:11" ht="23.25" customHeight="1" x14ac:dyDescent="0.25">
      <c r="A1523" s="299" t="s">
        <v>342</v>
      </c>
      <c r="B1523" s="300" t="s">
        <v>219</v>
      </c>
      <c r="C1523" s="300" t="s">
        <v>1223</v>
      </c>
      <c r="D1523" s="300" t="s">
        <v>1173</v>
      </c>
      <c r="E1523" s="300" t="s">
        <v>767</v>
      </c>
      <c r="F1523" s="300" t="s">
        <v>343</v>
      </c>
      <c r="G1523" s="301">
        <v>0</v>
      </c>
      <c r="H1523" s="301">
        <v>0</v>
      </c>
      <c r="I1523" s="301">
        <v>0</v>
      </c>
      <c r="J1523" s="302">
        <v>0</v>
      </c>
      <c r="K1523" s="302">
        <v>0</v>
      </c>
    </row>
    <row r="1524" spans="1:11" ht="124.5" customHeight="1" x14ac:dyDescent="0.25">
      <c r="A1524" s="299" t="s">
        <v>1397</v>
      </c>
      <c r="B1524" s="300" t="s">
        <v>219</v>
      </c>
      <c r="C1524" s="300" t="s">
        <v>1223</v>
      </c>
      <c r="D1524" s="300" t="s">
        <v>1173</v>
      </c>
      <c r="E1524" s="300" t="s">
        <v>1398</v>
      </c>
      <c r="F1524" s="300"/>
      <c r="G1524" s="301">
        <v>0</v>
      </c>
      <c r="H1524" s="301">
        <v>0</v>
      </c>
      <c r="I1524" s="301">
        <v>0</v>
      </c>
      <c r="J1524" s="302">
        <v>0</v>
      </c>
      <c r="K1524" s="302">
        <v>0</v>
      </c>
    </row>
    <row r="1525" spans="1:11" ht="45.75" customHeight="1" x14ac:dyDescent="0.25">
      <c r="A1525" s="299" t="s">
        <v>1399</v>
      </c>
      <c r="B1525" s="300" t="s">
        <v>219</v>
      </c>
      <c r="C1525" s="300" t="s">
        <v>1223</v>
      </c>
      <c r="D1525" s="300" t="s">
        <v>1173</v>
      </c>
      <c r="E1525" s="300" t="s">
        <v>1400</v>
      </c>
      <c r="F1525" s="300"/>
      <c r="G1525" s="301">
        <v>0</v>
      </c>
      <c r="H1525" s="301">
        <v>0</v>
      </c>
      <c r="I1525" s="301">
        <v>0</v>
      </c>
      <c r="J1525" s="302">
        <v>0</v>
      </c>
      <c r="K1525" s="302">
        <v>0</v>
      </c>
    </row>
    <row r="1526" spans="1:11" ht="57" customHeight="1" x14ac:dyDescent="0.25">
      <c r="A1526" s="299" t="s">
        <v>277</v>
      </c>
      <c r="B1526" s="300" t="s">
        <v>219</v>
      </c>
      <c r="C1526" s="300" t="s">
        <v>1223</v>
      </c>
      <c r="D1526" s="300" t="s">
        <v>1173</v>
      </c>
      <c r="E1526" s="300" t="s">
        <v>1400</v>
      </c>
      <c r="F1526" s="300" t="s">
        <v>278</v>
      </c>
      <c r="G1526" s="301">
        <v>0</v>
      </c>
      <c r="H1526" s="301">
        <v>0</v>
      </c>
      <c r="I1526" s="301">
        <v>0</v>
      </c>
      <c r="J1526" s="302">
        <v>0</v>
      </c>
      <c r="K1526" s="302">
        <v>0</v>
      </c>
    </row>
    <row r="1527" spans="1:11" ht="23.25" customHeight="1" x14ac:dyDescent="0.25">
      <c r="A1527" s="299" t="s">
        <v>342</v>
      </c>
      <c r="B1527" s="300" t="s">
        <v>219</v>
      </c>
      <c r="C1527" s="300" t="s">
        <v>1223</v>
      </c>
      <c r="D1527" s="300" t="s">
        <v>1173</v>
      </c>
      <c r="E1527" s="300" t="s">
        <v>1400</v>
      </c>
      <c r="F1527" s="300" t="s">
        <v>343</v>
      </c>
      <c r="G1527" s="301">
        <v>0</v>
      </c>
      <c r="H1527" s="301">
        <v>0</v>
      </c>
      <c r="I1527" s="301">
        <v>0</v>
      </c>
      <c r="J1527" s="302">
        <v>0</v>
      </c>
      <c r="K1527" s="302">
        <v>0</v>
      </c>
    </row>
    <row r="1528" spans="1:11" ht="79.5" customHeight="1" x14ac:dyDescent="0.25">
      <c r="A1528" s="299" t="s">
        <v>1395</v>
      </c>
      <c r="B1528" s="300" t="s">
        <v>219</v>
      </c>
      <c r="C1528" s="300" t="s">
        <v>1223</v>
      </c>
      <c r="D1528" s="300" t="s">
        <v>1173</v>
      </c>
      <c r="E1528" s="300" t="s">
        <v>1401</v>
      </c>
      <c r="F1528" s="300"/>
      <c r="G1528" s="301">
        <v>0</v>
      </c>
      <c r="H1528" s="301">
        <v>0</v>
      </c>
      <c r="I1528" s="301">
        <v>0</v>
      </c>
      <c r="J1528" s="302">
        <v>0</v>
      </c>
      <c r="K1528" s="302">
        <v>0</v>
      </c>
    </row>
    <row r="1529" spans="1:11" ht="57" customHeight="1" x14ac:dyDescent="0.25">
      <c r="A1529" s="299" t="s">
        <v>277</v>
      </c>
      <c r="B1529" s="300" t="s">
        <v>219</v>
      </c>
      <c r="C1529" s="300" t="s">
        <v>1223</v>
      </c>
      <c r="D1529" s="300" t="s">
        <v>1173</v>
      </c>
      <c r="E1529" s="300" t="s">
        <v>1401</v>
      </c>
      <c r="F1529" s="300" t="s">
        <v>278</v>
      </c>
      <c r="G1529" s="301">
        <v>0</v>
      </c>
      <c r="H1529" s="301">
        <v>0</v>
      </c>
      <c r="I1529" s="301">
        <v>0</v>
      </c>
      <c r="J1529" s="302">
        <v>0</v>
      </c>
      <c r="K1529" s="302">
        <v>0</v>
      </c>
    </row>
    <row r="1530" spans="1:11" ht="23.25" customHeight="1" x14ac:dyDescent="0.25">
      <c r="A1530" s="299" t="s">
        <v>279</v>
      </c>
      <c r="B1530" s="300" t="s">
        <v>219</v>
      </c>
      <c r="C1530" s="300" t="s">
        <v>1223</v>
      </c>
      <c r="D1530" s="300" t="s">
        <v>1173</v>
      </c>
      <c r="E1530" s="300" t="s">
        <v>1401</v>
      </c>
      <c r="F1530" s="300" t="s">
        <v>280</v>
      </c>
      <c r="G1530" s="301">
        <v>0</v>
      </c>
      <c r="H1530" s="301">
        <v>0</v>
      </c>
      <c r="I1530" s="301">
        <v>0</v>
      </c>
      <c r="J1530" s="302">
        <v>0</v>
      </c>
      <c r="K1530" s="302">
        <v>0</v>
      </c>
    </row>
    <row r="1531" spans="1:11" ht="23.25" customHeight="1" x14ac:dyDescent="0.25">
      <c r="A1531" s="299" t="s">
        <v>342</v>
      </c>
      <c r="B1531" s="300" t="s">
        <v>219</v>
      </c>
      <c r="C1531" s="300" t="s">
        <v>1223</v>
      </c>
      <c r="D1531" s="300" t="s">
        <v>1173</v>
      </c>
      <c r="E1531" s="300" t="s">
        <v>1401</v>
      </c>
      <c r="F1531" s="300" t="s">
        <v>343</v>
      </c>
      <c r="G1531" s="301">
        <v>0</v>
      </c>
      <c r="H1531" s="301">
        <v>0</v>
      </c>
      <c r="I1531" s="301">
        <v>0</v>
      </c>
      <c r="J1531" s="302">
        <v>0</v>
      </c>
      <c r="K1531" s="302">
        <v>0</v>
      </c>
    </row>
    <row r="1532" spans="1:11" ht="79.5" customHeight="1" x14ac:dyDescent="0.25">
      <c r="A1532" s="299" t="s">
        <v>963</v>
      </c>
      <c r="B1532" s="300" t="s">
        <v>219</v>
      </c>
      <c r="C1532" s="300" t="s">
        <v>1223</v>
      </c>
      <c r="D1532" s="300" t="s">
        <v>1173</v>
      </c>
      <c r="E1532" s="300" t="s">
        <v>964</v>
      </c>
      <c r="F1532" s="300"/>
      <c r="G1532" s="301">
        <v>0</v>
      </c>
      <c r="H1532" s="301">
        <v>0</v>
      </c>
      <c r="I1532" s="301">
        <v>0</v>
      </c>
      <c r="J1532" s="302">
        <v>0</v>
      </c>
      <c r="K1532" s="302">
        <v>0</v>
      </c>
    </row>
    <row r="1533" spans="1:11" ht="68.25" customHeight="1" x14ac:dyDescent="0.25">
      <c r="A1533" s="299" t="s">
        <v>768</v>
      </c>
      <c r="B1533" s="300" t="s">
        <v>219</v>
      </c>
      <c r="C1533" s="300" t="s">
        <v>1223</v>
      </c>
      <c r="D1533" s="300" t="s">
        <v>1173</v>
      </c>
      <c r="E1533" s="300" t="s">
        <v>769</v>
      </c>
      <c r="F1533" s="300"/>
      <c r="G1533" s="301">
        <v>0</v>
      </c>
      <c r="H1533" s="301">
        <v>0</v>
      </c>
      <c r="I1533" s="301">
        <v>0</v>
      </c>
      <c r="J1533" s="302">
        <v>0</v>
      </c>
      <c r="K1533" s="302">
        <v>0</v>
      </c>
    </row>
    <row r="1534" spans="1:11" ht="57" customHeight="1" x14ac:dyDescent="0.25">
      <c r="A1534" s="299" t="s">
        <v>277</v>
      </c>
      <c r="B1534" s="300" t="s">
        <v>219</v>
      </c>
      <c r="C1534" s="300" t="s">
        <v>1223</v>
      </c>
      <c r="D1534" s="300" t="s">
        <v>1173</v>
      </c>
      <c r="E1534" s="300" t="s">
        <v>769</v>
      </c>
      <c r="F1534" s="300" t="s">
        <v>278</v>
      </c>
      <c r="G1534" s="301">
        <v>0</v>
      </c>
      <c r="H1534" s="301">
        <v>0</v>
      </c>
      <c r="I1534" s="301">
        <v>0</v>
      </c>
      <c r="J1534" s="302">
        <v>0</v>
      </c>
      <c r="K1534" s="302">
        <v>0</v>
      </c>
    </row>
    <row r="1535" spans="1:11" ht="23.25" customHeight="1" x14ac:dyDescent="0.25">
      <c r="A1535" s="299" t="s">
        <v>279</v>
      </c>
      <c r="B1535" s="300" t="s">
        <v>219</v>
      </c>
      <c r="C1535" s="300" t="s">
        <v>1223</v>
      </c>
      <c r="D1535" s="300" t="s">
        <v>1173</v>
      </c>
      <c r="E1535" s="300" t="s">
        <v>769</v>
      </c>
      <c r="F1535" s="300" t="s">
        <v>280</v>
      </c>
      <c r="G1535" s="301">
        <v>0</v>
      </c>
      <c r="H1535" s="301">
        <v>0</v>
      </c>
      <c r="I1535" s="301">
        <v>0</v>
      </c>
      <c r="J1535" s="302">
        <v>0</v>
      </c>
      <c r="K1535" s="302">
        <v>0</v>
      </c>
    </row>
    <row r="1536" spans="1:11" ht="23.25" customHeight="1" x14ac:dyDescent="0.25">
      <c r="A1536" s="299" t="s">
        <v>342</v>
      </c>
      <c r="B1536" s="300" t="s">
        <v>219</v>
      </c>
      <c r="C1536" s="300" t="s">
        <v>1223</v>
      </c>
      <c r="D1536" s="300" t="s">
        <v>1173</v>
      </c>
      <c r="E1536" s="300" t="s">
        <v>769</v>
      </c>
      <c r="F1536" s="300" t="s">
        <v>343</v>
      </c>
      <c r="G1536" s="301">
        <v>0</v>
      </c>
      <c r="H1536" s="301">
        <v>0</v>
      </c>
      <c r="I1536" s="301">
        <v>0</v>
      </c>
      <c r="J1536" s="302">
        <v>0</v>
      </c>
      <c r="K1536" s="302">
        <v>0</v>
      </c>
    </row>
    <row r="1537" spans="1:11" ht="23.25" customHeight="1" x14ac:dyDescent="0.25">
      <c r="A1537" s="299" t="s">
        <v>997</v>
      </c>
      <c r="B1537" s="300" t="s">
        <v>219</v>
      </c>
      <c r="C1537" s="300" t="s">
        <v>1223</v>
      </c>
      <c r="D1537" s="300" t="s">
        <v>1173</v>
      </c>
      <c r="E1537" s="300" t="s">
        <v>302</v>
      </c>
      <c r="F1537" s="300"/>
      <c r="G1537" s="301">
        <v>3816800</v>
      </c>
      <c r="H1537" s="301">
        <v>3766710</v>
      </c>
      <c r="I1537" s="301">
        <v>3766700</v>
      </c>
      <c r="J1537" s="302">
        <v>98.687382100188643</v>
      </c>
      <c r="K1537" s="302">
        <v>99.999734516328573</v>
      </c>
    </row>
    <row r="1538" spans="1:11" ht="34.5" customHeight="1" x14ac:dyDescent="0.25">
      <c r="A1538" s="299" t="s">
        <v>998</v>
      </c>
      <c r="B1538" s="300" t="s">
        <v>219</v>
      </c>
      <c r="C1538" s="300" t="s">
        <v>1223</v>
      </c>
      <c r="D1538" s="300" t="s">
        <v>1173</v>
      </c>
      <c r="E1538" s="300" t="s">
        <v>303</v>
      </c>
      <c r="F1538" s="300"/>
      <c r="G1538" s="301">
        <v>3816800</v>
      </c>
      <c r="H1538" s="301">
        <v>3766710</v>
      </c>
      <c r="I1538" s="301">
        <v>3766700</v>
      </c>
      <c r="J1538" s="302">
        <v>98.687382100188643</v>
      </c>
      <c r="K1538" s="302">
        <v>99.999734516328573</v>
      </c>
    </row>
    <row r="1539" spans="1:11" ht="45.75" customHeight="1" x14ac:dyDescent="0.25">
      <c r="A1539" s="299" t="s">
        <v>1757</v>
      </c>
      <c r="B1539" s="300" t="s">
        <v>219</v>
      </c>
      <c r="C1539" s="300" t="s">
        <v>1223</v>
      </c>
      <c r="D1539" s="300" t="s">
        <v>1173</v>
      </c>
      <c r="E1539" s="300" t="s">
        <v>1758</v>
      </c>
      <c r="F1539" s="300"/>
      <c r="G1539" s="301">
        <v>0</v>
      </c>
      <c r="H1539" s="301">
        <v>3766710</v>
      </c>
      <c r="I1539" s="301">
        <v>3766700</v>
      </c>
      <c r="J1539" s="302">
        <v>0</v>
      </c>
      <c r="K1539" s="302">
        <v>99.999734516328573</v>
      </c>
    </row>
    <row r="1540" spans="1:11" ht="79.5" customHeight="1" x14ac:dyDescent="0.25">
      <c r="A1540" s="299" t="s">
        <v>1759</v>
      </c>
      <c r="B1540" s="300" t="s">
        <v>219</v>
      </c>
      <c r="C1540" s="300" t="s">
        <v>1223</v>
      </c>
      <c r="D1540" s="300" t="s">
        <v>1173</v>
      </c>
      <c r="E1540" s="300" t="s">
        <v>1760</v>
      </c>
      <c r="F1540" s="300"/>
      <c r="G1540" s="301">
        <v>0</v>
      </c>
      <c r="H1540" s="301">
        <v>3766710</v>
      </c>
      <c r="I1540" s="301">
        <v>3766700</v>
      </c>
      <c r="J1540" s="302">
        <v>0</v>
      </c>
      <c r="K1540" s="302">
        <v>99.999734516328573</v>
      </c>
    </row>
    <row r="1541" spans="1:11" ht="57" customHeight="1" x14ac:dyDescent="0.25">
      <c r="A1541" s="299" t="s">
        <v>277</v>
      </c>
      <c r="B1541" s="300" t="s">
        <v>219</v>
      </c>
      <c r="C1541" s="300" t="s">
        <v>1223</v>
      </c>
      <c r="D1541" s="300" t="s">
        <v>1173</v>
      </c>
      <c r="E1541" s="300" t="s">
        <v>1760</v>
      </c>
      <c r="F1541" s="300" t="s">
        <v>278</v>
      </c>
      <c r="G1541" s="301">
        <v>0</v>
      </c>
      <c r="H1541" s="301">
        <v>3766710</v>
      </c>
      <c r="I1541" s="301">
        <v>3766700</v>
      </c>
      <c r="J1541" s="302">
        <v>0</v>
      </c>
      <c r="K1541" s="302">
        <v>99.999734516328573</v>
      </c>
    </row>
    <row r="1542" spans="1:11" ht="23.25" customHeight="1" x14ac:dyDescent="0.25">
      <c r="A1542" s="299" t="s">
        <v>342</v>
      </c>
      <c r="B1542" s="300" t="s">
        <v>219</v>
      </c>
      <c r="C1542" s="300" t="s">
        <v>1223</v>
      </c>
      <c r="D1542" s="300" t="s">
        <v>1173</v>
      </c>
      <c r="E1542" s="300" t="s">
        <v>1760</v>
      </c>
      <c r="F1542" s="300" t="s">
        <v>343</v>
      </c>
      <c r="G1542" s="301">
        <v>0</v>
      </c>
      <c r="H1542" s="301">
        <v>3766710</v>
      </c>
      <c r="I1542" s="301">
        <v>3766700</v>
      </c>
      <c r="J1542" s="302">
        <v>0</v>
      </c>
      <c r="K1542" s="302">
        <v>99.999734516328573</v>
      </c>
    </row>
    <row r="1543" spans="1:11" ht="102" customHeight="1" x14ac:dyDescent="0.25">
      <c r="A1543" s="299" t="s">
        <v>1761</v>
      </c>
      <c r="B1543" s="300" t="s">
        <v>219</v>
      </c>
      <c r="C1543" s="300" t="s">
        <v>1223</v>
      </c>
      <c r="D1543" s="300" t="s">
        <v>1173</v>
      </c>
      <c r="E1543" s="300" t="s">
        <v>1762</v>
      </c>
      <c r="F1543" s="300"/>
      <c r="G1543" s="301">
        <v>3816800</v>
      </c>
      <c r="H1543" s="301">
        <v>0</v>
      </c>
      <c r="I1543" s="301">
        <v>0</v>
      </c>
      <c r="J1543" s="302">
        <v>0</v>
      </c>
      <c r="K1543" s="302">
        <v>0</v>
      </c>
    </row>
    <row r="1544" spans="1:11" ht="79.5" customHeight="1" x14ac:dyDescent="0.25">
      <c r="A1544" s="299" t="s">
        <v>1759</v>
      </c>
      <c r="B1544" s="300" t="s">
        <v>219</v>
      </c>
      <c r="C1544" s="300" t="s">
        <v>1223</v>
      </c>
      <c r="D1544" s="300" t="s">
        <v>1173</v>
      </c>
      <c r="E1544" s="300" t="s">
        <v>1763</v>
      </c>
      <c r="F1544" s="300"/>
      <c r="G1544" s="301">
        <v>3816800</v>
      </c>
      <c r="H1544" s="301">
        <v>0</v>
      </c>
      <c r="I1544" s="301">
        <v>0</v>
      </c>
      <c r="J1544" s="302">
        <v>0</v>
      </c>
      <c r="K1544" s="302">
        <v>0</v>
      </c>
    </row>
    <row r="1545" spans="1:11" ht="57" customHeight="1" x14ac:dyDescent="0.25">
      <c r="A1545" s="299" t="s">
        <v>277</v>
      </c>
      <c r="B1545" s="300" t="s">
        <v>219</v>
      </c>
      <c r="C1545" s="300" t="s">
        <v>1223</v>
      </c>
      <c r="D1545" s="300" t="s">
        <v>1173</v>
      </c>
      <c r="E1545" s="300" t="s">
        <v>1763</v>
      </c>
      <c r="F1545" s="300" t="s">
        <v>278</v>
      </c>
      <c r="G1545" s="301">
        <v>3816800</v>
      </c>
      <c r="H1545" s="301">
        <v>0</v>
      </c>
      <c r="I1545" s="301">
        <v>0</v>
      </c>
      <c r="J1545" s="302">
        <v>0</v>
      </c>
      <c r="K1545" s="302">
        <v>0</v>
      </c>
    </row>
    <row r="1546" spans="1:11" ht="23.25" customHeight="1" x14ac:dyDescent="0.25">
      <c r="A1546" s="299" t="s">
        <v>342</v>
      </c>
      <c r="B1546" s="300" t="s">
        <v>219</v>
      </c>
      <c r="C1546" s="300" t="s">
        <v>1223</v>
      </c>
      <c r="D1546" s="300" t="s">
        <v>1173</v>
      </c>
      <c r="E1546" s="300" t="s">
        <v>1763</v>
      </c>
      <c r="F1546" s="300" t="s">
        <v>343</v>
      </c>
      <c r="G1546" s="301">
        <v>3816800</v>
      </c>
      <c r="H1546" s="301">
        <v>0</v>
      </c>
      <c r="I1546" s="301">
        <v>0</v>
      </c>
      <c r="J1546" s="302">
        <v>0</v>
      </c>
      <c r="K1546" s="302">
        <v>0</v>
      </c>
    </row>
    <row r="1547" spans="1:11" ht="23.25" customHeight="1" x14ac:dyDescent="0.25">
      <c r="A1547" s="299" t="s">
        <v>367</v>
      </c>
      <c r="B1547" s="300" t="s">
        <v>219</v>
      </c>
      <c r="C1547" s="300" t="s">
        <v>1223</v>
      </c>
      <c r="D1547" s="300" t="s">
        <v>1184</v>
      </c>
      <c r="E1547" s="300"/>
      <c r="F1547" s="300"/>
      <c r="G1547" s="301">
        <v>102106991.8</v>
      </c>
      <c r="H1547" s="301">
        <v>109717559.67</v>
      </c>
      <c r="I1547" s="301">
        <v>108324911.92</v>
      </c>
      <c r="J1547" s="302">
        <v>106.08961248430396</v>
      </c>
      <c r="K1547" s="302">
        <v>98.730697479793847</v>
      </c>
    </row>
    <row r="1548" spans="1:11" ht="23.25" customHeight="1" x14ac:dyDescent="0.25">
      <c r="A1548" s="299" t="s">
        <v>843</v>
      </c>
      <c r="B1548" s="300" t="s">
        <v>219</v>
      </c>
      <c r="C1548" s="300" t="s">
        <v>1223</v>
      </c>
      <c r="D1548" s="300" t="s">
        <v>1184</v>
      </c>
      <c r="E1548" s="300" t="s">
        <v>372</v>
      </c>
      <c r="F1548" s="300"/>
      <c r="G1548" s="301">
        <v>65511600</v>
      </c>
      <c r="H1548" s="301">
        <v>79346697</v>
      </c>
      <c r="I1548" s="301">
        <v>77954052.760000005</v>
      </c>
      <c r="J1548" s="302">
        <v>118.99274748288853</v>
      </c>
      <c r="K1548" s="302">
        <v>98.244861736336688</v>
      </c>
    </row>
    <row r="1549" spans="1:11" ht="23.25" customHeight="1" x14ac:dyDescent="0.25">
      <c r="A1549" s="299" t="s">
        <v>347</v>
      </c>
      <c r="B1549" s="300" t="s">
        <v>219</v>
      </c>
      <c r="C1549" s="300" t="s">
        <v>1223</v>
      </c>
      <c r="D1549" s="300" t="s">
        <v>1184</v>
      </c>
      <c r="E1549" s="300" t="s">
        <v>377</v>
      </c>
      <c r="F1549" s="300"/>
      <c r="G1549" s="301">
        <v>0</v>
      </c>
      <c r="H1549" s="301">
        <v>4673300</v>
      </c>
      <c r="I1549" s="301">
        <v>4673299.24</v>
      </c>
      <c r="J1549" s="302">
        <v>0</v>
      </c>
      <c r="K1549" s="302">
        <v>99.999983737401848</v>
      </c>
    </row>
    <row r="1550" spans="1:11" ht="45.75" customHeight="1" x14ac:dyDescent="0.25">
      <c r="A1550" s="299" t="s">
        <v>1402</v>
      </c>
      <c r="B1550" s="300" t="s">
        <v>219</v>
      </c>
      <c r="C1550" s="300" t="s">
        <v>1223</v>
      </c>
      <c r="D1550" s="300" t="s">
        <v>1184</v>
      </c>
      <c r="E1550" s="300" t="s">
        <v>1733</v>
      </c>
      <c r="F1550" s="300"/>
      <c r="G1550" s="301">
        <v>0</v>
      </c>
      <c r="H1550" s="301">
        <v>4673300</v>
      </c>
      <c r="I1550" s="301">
        <v>4673299.24</v>
      </c>
      <c r="J1550" s="302">
        <v>0</v>
      </c>
      <c r="K1550" s="302">
        <v>99.999983737401848</v>
      </c>
    </row>
    <row r="1551" spans="1:11" ht="409.6" customHeight="1" x14ac:dyDescent="0.25">
      <c r="A1551" s="299" t="s">
        <v>1734</v>
      </c>
      <c r="B1551" s="300" t="s">
        <v>219</v>
      </c>
      <c r="C1551" s="300" t="s">
        <v>1223</v>
      </c>
      <c r="D1551" s="300" t="s">
        <v>1184</v>
      </c>
      <c r="E1551" s="300" t="s">
        <v>1735</v>
      </c>
      <c r="F1551" s="300"/>
      <c r="G1551" s="301">
        <v>0</v>
      </c>
      <c r="H1551" s="301">
        <v>4673300</v>
      </c>
      <c r="I1551" s="301">
        <v>4673299.24</v>
      </c>
      <c r="J1551" s="302">
        <v>0</v>
      </c>
      <c r="K1551" s="302">
        <v>99.999983737401848</v>
      </c>
    </row>
    <row r="1552" spans="1:11" ht="57" customHeight="1" x14ac:dyDescent="0.25">
      <c r="A1552" s="299" t="s">
        <v>277</v>
      </c>
      <c r="B1552" s="300" t="s">
        <v>219</v>
      </c>
      <c r="C1552" s="300" t="s">
        <v>1223</v>
      </c>
      <c r="D1552" s="300" t="s">
        <v>1184</v>
      </c>
      <c r="E1552" s="300" t="s">
        <v>1735</v>
      </c>
      <c r="F1552" s="300" t="s">
        <v>278</v>
      </c>
      <c r="G1552" s="301">
        <v>0</v>
      </c>
      <c r="H1552" s="301">
        <v>4673300</v>
      </c>
      <c r="I1552" s="301">
        <v>4673299.24</v>
      </c>
      <c r="J1552" s="302">
        <v>0</v>
      </c>
      <c r="K1552" s="302">
        <v>99.999983737401848</v>
      </c>
    </row>
    <row r="1553" spans="1:11" ht="23.25" customHeight="1" x14ac:dyDescent="0.25">
      <c r="A1553" s="299" t="s">
        <v>342</v>
      </c>
      <c r="B1553" s="300" t="s">
        <v>219</v>
      </c>
      <c r="C1553" s="300" t="s">
        <v>1223</v>
      </c>
      <c r="D1553" s="300" t="s">
        <v>1184</v>
      </c>
      <c r="E1553" s="300" t="s">
        <v>1735</v>
      </c>
      <c r="F1553" s="300" t="s">
        <v>343</v>
      </c>
      <c r="G1553" s="301">
        <v>0</v>
      </c>
      <c r="H1553" s="301">
        <v>4673300</v>
      </c>
      <c r="I1553" s="301">
        <v>4673299.24</v>
      </c>
      <c r="J1553" s="302">
        <v>0</v>
      </c>
      <c r="K1553" s="302">
        <v>99.999983737401848</v>
      </c>
    </row>
    <row r="1554" spans="1:11" ht="57" customHeight="1" x14ac:dyDescent="0.25">
      <c r="A1554" s="299" t="s">
        <v>356</v>
      </c>
      <c r="B1554" s="300" t="s">
        <v>219</v>
      </c>
      <c r="C1554" s="300" t="s">
        <v>1223</v>
      </c>
      <c r="D1554" s="300" t="s">
        <v>1184</v>
      </c>
      <c r="E1554" s="300" t="s">
        <v>373</v>
      </c>
      <c r="F1554" s="300"/>
      <c r="G1554" s="301">
        <v>0</v>
      </c>
      <c r="H1554" s="301">
        <v>0</v>
      </c>
      <c r="I1554" s="301">
        <v>0</v>
      </c>
      <c r="J1554" s="302">
        <v>0</v>
      </c>
      <c r="K1554" s="302">
        <v>0</v>
      </c>
    </row>
    <row r="1555" spans="1:11" ht="45.75" customHeight="1" x14ac:dyDescent="0.25">
      <c r="A1555" s="299" t="s">
        <v>1402</v>
      </c>
      <c r="B1555" s="300" t="s">
        <v>219</v>
      </c>
      <c r="C1555" s="300" t="s">
        <v>1223</v>
      </c>
      <c r="D1555" s="300" t="s">
        <v>1184</v>
      </c>
      <c r="E1555" s="300" t="s">
        <v>1403</v>
      </c>
      <c r="F1555" s="300"/>
      <c r="G1555" s="301">
        <v>0</v>
      </c>
      <c r="H1555" s="301">
        <v>0</v>
      </c>
      <c r="I1555" s="301">
        <v>0</v>
      </c>
      <c r="J1555" s="302">
        <v>0</v>
      </c>
      <c r="K1555" s="302">
        <v>0</v>
      </c>
    </row>
    <row r="1556" spans="1:11" ht="102" customHeight="1" x14ac:dyDescent="0.25">
      <c r="A1556" s="299" t="s">
        <v>1404</v>
      </c>
      <c r="B1556" s="300" t="s">
        <v>219</v>
      </c>
      <c r="C1556" s="300" t="s">
        <v>1223</v>
      </c>
      <c r="D1556" s="300" t="s">
        <v>1184</v>
      </c>
      <c r="E1556" s="300" t="s">
        <v>1405</v>
      </c>
      <c r="F1556" s="300"/>
      <c r="G1556" s="301">
        <v>0</v>
      </c>
      <c r="H1556" s="301">
        <v>0</v>
      </c>
      <c r="I1556" s="301">
        <v>0</v>
      </c>
      <c r="J1556" s="302">
        <v>0</v>
      </c>
      <c r="K1556" s="302">
        <v>0</v>
      </c>
    </row>
    <row r="1557" spans="1:11" ht="57" customHeight="1" x14ac:dyDescent="0.25">
      <c r="A1557" s="299" t="s">
        <v>277</v>
      </c>
      <c r="B1557" s="300" t="s">
        <v>219</v>
      </c>
      <c r="C1557" s="300" t="s">
        <v>1223</v>
      </c>
      <c r="D1557" s="300" t="s">
        <v>1184</v>
      </c>
      <c r="E1557" s="300" t="s">
        <v>1405</v>
      </c>
      <c r="F1557" s="300" t="s">
        <v>278</v>
      </c>
      <c r="G1557" s="301">
        <v>0</v>
      </c>
      <c r="H1557" s="301">
        <v>0</v>
      </c>
      <c r="I1557" s="301">
        <v>0</v>
      </c>
      <c r="J1557" s="302">
        <v>0</v>
      </c>
      <c r="K1557" s="302">
        <v>0</v>
      </c>
    </row>
    <row r="1558" spans="1:11" ht="23.25" customHeight="1" x14ac:dyDescent="0.25">
      <c r="A1558" s="299" t="s">
        <v>342</v>
      </c>
      <c r="B1558" s="300" t="s">
        <v>219</v>
      </c>
      <c r="C1558" s="300" t="s">
        <v>1223</v>
      </c>
      <c r="D1558" s="300" t="s">
        <v>1184</v>
      </c>
      <c r="E1558" s="300" t="s">
        <v>1405</v>
      </c>
      <c r="F1558" s="300" t="s">
        <v>343</v>
      </c>
      <c r="G1558" s="301">
        <v>0</v>
      </c>
      <c r="H1558" s="301">
        <v>0</v>
      </c>
      <c r="I1558" s="301">
        <v>0</v>
      </c>
      <c r="J1558" s="302">
        <v>0</v>
      </c>
      <c r="K1558" s="302">
        <v>0</v>
      </c>
    </row>
    <row r="1559" spans="1:11" ht="23.25" customHeight="1" x14ac:dyDescent="0.25">
      <c r="A1559" s="299" t="s">
        <v>361</v>
      </c>
      <c r="B1559" s="300" t="s">
        <v>219</v>
      </c>
      <c r="C1559" s="300" t="s">
        <v>1223</v>
      </c>
      <c r="D1559" s="300" t="s">
        <v>1184</v>
      </c>
      <c r="E1559" s="300" t="s">
        <v>1736</v>
      </c>
      <c r="F1559" s="300"/>
      <c r="G1559" s="301">
        <v>65511600</v>
      </c>
      <c r="H1559" s="301">
        <v>74673397</v>
      </c>
      <c r="I1559" s="301">
        <v>73280753.519999996</v>
      </c>
      <c r="J1559" s="302">
        <v>111.8592028282014</v>
      </c>
      <c r="K1559" s="302">
        <v>98.135020588389722</v>
      </c>
    </row>
    <row r="1560" spans="1:11" ht="57" customHeight="1" x14ac:dyDescent="0.25">
      <c r="A1560" s="299" t="s">
        <v>260</v>
      </c>
      <c r="B1560" s="300" t="s">
        <v>219</v>
      </c>
      <c r="C1560" s="300" t="s">
        <v>1223</v>
      </c>
      <c r="D1560" s="300" t="s">
        <v>1184</v>
      </c>
      <c r="E1560" s="300" t="s">
        <v>1737</v>
      </c>
      <c r="F1560" s="300"/>
      <c r="G1560" s="301">
        <v>65511600</v>
      </c>
      <c r="H1560" s="301">
        <v>74673397</v>
      </c>
      <c r="I1560" s="301">
        <v>73280753.519999996</v>
      </c>
      <c r="J1560" s="302">
        <v>111.8592028282014</v>
      </c>
      <c r="K1560" s="302">
        <v>98.135020588389722</v>
      </c>
    </row>
    <row r="1561" spans="1:11" ht="34.5" customHeight="1" x14ac:dyDescent="0.25">
      <c r="A1561" s="299" t="s">
        <v>258</v>
      </c>
      <c r="B1561" s="300" t="s">
        <v>219</v>
      </c>
      <c r="C1561" s="300" t="s">
        <v>1223</v>
      </c>
      <c r="D1561" s="300" t="s">
        <v>1184</v>
      </c>
      <c r="E1561" s="300" t="s">
        <v>1771</v>
      </c>
      <c r="F1561" s="300"/>
      <c r="G1561" s="301">
        <v>45264300</v>
      </c>
      <c r="H1561" s="301">
        <v>50384771</v>
      </c>
      <c r="I1561" s="301">
        <v>49513191.18</v>
      </c>
      <c r="J1561" s="302">
        <v>109.38684831092054</v>
      </c>
      <c r="K1561" s="302">
        <v>98.27015226485797</v>
      </c>
    </row>
    <row r="1562" spans="1:11" ht="113.25" customHeight="1" x14ac:dyDescent="0.25">
      <c r="A1562" s="299" t="s">
        <v>242</v>
      </c>
      <c r="B1562" s="300" t="s">
        <v>219</v>
      </c>
      <c r="C1562" s="300" t="s">
        <v>1223</v>
      </c>
      <c r="D1562" s="300" t="s">
        <v>1184</v>
      </c>
      <c r="E1562" s="300" t="s">
        <v>1771</v>
      </c>
      <c r="F1562" s="300" t="s">
        <v>218</v>
      </c>
      <c r="G1562" s="301">
        <v>42604300</v>
      </c>
      <c r="H1562" s="301">
        <v>47719449.68</v>
      </c>
      <c r="I1562" s="301">
        <v>47149343.780000001</v>
      </c>
      <c r="J1562" s="302">
        <v>110.66804003351776</v>
      </c>
      <c r="K1562" s="302">
        <v>98.805296574409283</v>
      </c>
    </row>
    <row r="1563" spans="1:11" ht="34.5" customHeight="1" x14ac:dyDescent="0.25">
      <c r="A1563" s="299" t="s">
        <v>243</v>
      </c>
      <c r="B1563" s="300" t="s">
        <v>219</v>
      </c>
      <c r="C1563" s="300" t="s">
        <v>1223</v>
      </c>
      <c r="D1563" s="300" t="s">
        <v>1184</v>
      </c>
      <c r="E1563" s="300" t="s">
        <v>1771</v>
      </c>
      <c r="F1563" s="300" t="s">
        <v>220</v>
      </c>
      <c r="G1563" s="301">
        <v>42604300</v>
      </c>
      <c r="H1563" s="301">
        <v>47719449.68</v>
      </c>
      <c r="I1563" s="301">
        <v>47149343.780000001</v>
      </c>
      <c r="J1563" s="302">
        <v>110.66804003351776</v>
      </c>
      <c r="K1563" s="302">
        <v>98.805296574409283</v>
      </c>
    </row>
    <row r="1564" spans="1:11" ht="45.75" customHeight="1" x14ac:dyDescent="0.25">
      <c r="A1564" s="299" t="s">
        <v>245</v>
      </c>
      <c r="B1564" s="300" t="s">
        <v>219</v>
      </c>
      <c r="C1564" s="300" t="s">
        <v>1223</v>
      </c>
      <c r="D1564" s="300" t="s">
        <v>1184</v>
      </c>
      <c r="E1564" s="300" t="s">
        <v>1771</v>
      </c>
      <c r="F1564" s="300" t="s">
        <v>246</v>
      </c>
      <c r="G1564" s="301">
        <v>2660000</v>
      </c>
      <c r="H1564" s="301">
        <v>2660000</v>
      </c>
      <c r="I1564" s="301">
        <v>2358782.65</v>
      </c>
      <c r="J1564" s="302">
        <v>88.676039473684213</v>
      </c>
      <c r="K1564" s="302">
        <v>88.676039473684213</v>
      </c>
    </row>
    <row r="1565" spans="1:11" ht="45.75" customHeight="1" x14ac:dyDescent="0.25">
      <c r="A1565" s="299" t="s">
        <v>247</v>
      </c>
      <c r="B1565" s="300" t="s">
        <v>219</v>
      </c>
      <c r="C1565" s="300" t="s">
        <v>1223</v>
      </c>
      <c r="D1565" s="300" t="s">
        <v>1184</v>
      </c>
      <c r="E1565" s="300" t="s">
        <v>1771</v>
      </c>
      <c r="F1565" s="300" t="s">
        <v>248</v>
      </c>
      <c r="G1565" s="301">
        <v>2660000</v>
      </c>
      <c r="H1565" s="301">
        <v>2660000</v>
      </c>
      <c r="I1565" s="301">
        <v>2358782.65</v>
      </c>
      <c r="J1565" s="302">
        <v>88.676039473684213</v>
      </c>
      <c r="K1565" s="302">
        <v>88.676039473684213</v>
      </c>
    </row>
    <row r="1566" spans="1:11" ht="23.25" customHeight="1" x14ac:dyDescent="0.25">
      <c r="A1566" s="299" t="s">
        <v>351</v>
      </c>
      <c r="B1566" s="300" t="s">
        <v>219</v>
      </c>
      <c r="C1566" s="300" t="s">
        <v>1223</v>
      </c>
      <c r="D1566" s="300" t="s">
        <v>1184</v>
      </c>
      <c r="E1566" s="300" t="s">
        <v>1771</v>
      </c>
      <c r="F1566" s="300" t="s">
        <v>352</v>
      </c>
      <c r="G1566" s="301">
        <v>0</v>
      </c>
      <c r="H1566" s="301">
        <v>4950</v>
      </c>
      <c r="I1566" s="301">
        <v>4926.57</v>
      </c>
      <c r="J1566" s="302">
        <v>0</v>
      </c>
      <c r="K1566" s="302">
        <v>99.526666666666657</v>
      </c>
    </row>
    <row r="1567" spans="1:11" ht="45.75" customHeight="1" x14ac:dyDescent="0.25">
      <c r="A1567" s="299" t="s">
        <v>353</v>
      </c>
      <c r="B1567" s="300" t="s">
        <v>219</v>
      </c>
      <c r="C1567" s="300" t="s">
        <v>1223</v>
      </c>
      <c r="D1567" s="300" t="s">
        <v>1184</v>
      </c>
      <c r="E1567" s="300" t="s">
        <v>1771</v>
      </c>
      <c r="F1567" s="300" t="s">
        <v>354</v>
      </c>
      <c r="G1567" s="301">
        <v>0</v>
      </c>
      <c r="H1567" s="301">
        <v>4950</v>
      </c>
      <c r="I1567" s="301">
        <v>4926.57</v>
      </c>
      <c r="J1567" s="302">
        <v>0</v>
      </c>
      <c r="K1567" s="302">
        <v>99.526666666666657</v>
      </c>
    </row>
    <row r="1568" spans="1:11" ht="23.25" customHeight="1" x14ac:dyDescent="0.25">
      <c r="A1568" s="299" t="s">
        <v>249</v>
      </c>
      <c r="B1568" s="300" t="s">
        <v>219</v>
      </c>
      <c r="C1568" s="300" t="s">
        <v>1223</v>
      </c>
      <c r="D1568" s="300" t="s">
        <v>1184</v>
      </c>
      <c r="E1568" s="300" t="s">
        <v>1771</v>
      </c>
      <c r="F1568" s="300" t="s">
        <v>250</v>
      </c>
      <c r="G1568" s="301">
        <v>0</v>
      </c>
      <c r="H1568" s="301">
        <v>371.32</v>
      </c>
      <c r="I1568" s="301">
        <v>138.18</v>
      </c>
      <c r="J1568" s="302">
        <v>0</v>
      </c>
      <c r="K1568" s="302">
        <v>37.213185392653244</v>
      </c>
    </row>
    <row r="1569" spans="1:11" ht="23.25" customHeight="1" x14ac:dyDescent="0.25">
      <c r="A1569" s="299" t="s">
        <v>251</v>
      </c>
      <c r="B1569" s="300" t="s">
        <v>219</v>
      </c>
      <c r="C1569" s="300" t="s">
        <v>1223</v>
      </c>
      <c r="D1569" s="300" t="s">
        <v>1184</v>
      </c>
      <c r="E1569" s="300" t="s">
        <v>1771</v>
      </c>
      <c r="F1569" s="300" t="s">
        <v>252</v>
      </c>
      <c r="G1569" s="301">
        <v>0</v>
      </c>
      <c r="H1569" s="301">
        <v>371.32</v>
      </c>
      <c r="I1569" s="301">
        <v>138.18</v>
      </c>
      <c r="J1569" s="302">
        <v>0</v>
      </c>
      <c r="K1569" s="302">
        <v>37.213185392653244</v>
      </c>
    </row>
    <row r="1570" spans="1:11" ht="23.25" customHeight="1" x14ac:dyDescent="0.25">
      <c r="A1570" s="299" t="s">
        <v>1231</v>
      </c>
      <c r="B1570" s="300" t="s">
        <v>219</v>
      </c>
      <c r="C1570" s="300" t="s">
        <v>1223</v>
      </c>
      <c r="D1570" s="300" t="s">
        <v>1184</v>
      </c>
      <c r="E1570" s="300" t="s">
        <v>1738</v>
      </c>
      <c r="F1570" s="300"/>
      <c r="G1570" s="301">
        <v>7648000</v>
      </c>
      <c r="H1570" s="301">
        <v>11683326</v>
      </c>
      <c r="I1570" s="301">
        <v>11666879.140000001</v>
      </c>
      <c r="J1570" s="302">
        <v>152.54810591004184</v>
      </c>
      <c r="K1570" s="302">
        <v>99.859227928759324</v>
      </c>
    </row>
    <row r="1571" spans="1:11" ht="45.75" customHeight="1" x14ac:dyDescent="0.25">
      <c r="A1571" s="299" t="s">
        <v>245</v>
      </c>
      <c r="B1571" s="300" t="s">
        <v>219</v>
      </c>
      <c r="C1571" s="300" t="s">
        <v>1223</v>
      </c>
      <c r="D1571" s="300" t="s">
        <v>1184</v>
      </c>
      <c r="E1571" s="300" t="s">
        <v>1738</v>
      </c>
      <c r="F1571" s="300" t="s">
        <v>246</v>
      </c>
      <c r="G1571" s="301">
        <v>7648000</v>
      </c>
      <c r="H1571" s="301">
        <v>11683326</v>
      </c>
      <c r="I1571" s="301">
        <v>11666879.140000001</v>
      </c>
      <c r="J1571" s="302">
        <v>152.54810591004184</v>
      </c>
      <c r="K1571" s="302">
        <v>99.859227928759324</v>
      </c>
    </row>
    <row r="1572" spans="1:11" ht="45.75" customHeight="1" x14ac:dyDescent="0.25">
      <c r="A1572" s="299" t="s">
        <v>247</v>
      </c>
      <c r="B1572" s="300" t="s">
        <v>219</v>
      </c>
      <c r="C1572" s="300" t="s">
        <v>1223</v>
      </c>
      <c r="D1572" s="300" t="s">
        <v>1184</v>
      </c>
      <c r="E1572" s="300" t="s">
        <v>1738</v>
      </c>
      <c r="F1572" s="300" t="s">
        <v>248</v>
      </c>
      <c r="G1572" s="301">
        <v>7648000</v>
      </c>
      <c r="H1572" s="301">
        <v>11683326</v>
      </c>
      <c r="I1572" s="301">
        <v>11666879.140000001</v>
      </c>
      <c r="J1572" s="302">
        <v>152.54810591004184</v>
      </c>
      <c r="K1572" s="302">
        <v>99.859227928759324</v>
      </c>
    </row>
    <row r="1573" spans="1:11" ht="34.5" customHeight="1" x14ac:dyDescent="0.25">
      <c r="A1573" s="299" t="s">
        <v>773</v>
      </c>
      <c r="B1573" s="300" t="s">
        <v>219</v>
      </c>
      <c r="C1573" s="300" t="s">
        <v>1223</v>
      </c>
      <c r="D1573" s="300" t="s">
        <v>1184</v>
      </c>
      <c r="E1573" s="300" t="s">
        <v>1772</v>
      </c>
      <c r="F1573" s="300"/>
      <c r="G1573" s="301">
        <v>12599300</v>
      </c>
      <c r="H1573" s="301">
        <v>12605300</v>
      </c>
      <c r="I1573" s="301">
        <v>12100683.199999999</v>
      </c>
      <c r="J1573" s="302">
        <v>96.04250394863206</v>
      </c>
      <c r="K1573" s="302">
        <v>95.99678865239224</v>
      </c>
    </row>
    <row r="1574" spans="1:11" ht="113.25" customHeight="1" x14ac:dyDescent="0.25">
      <c r="A1574" s="299" t="s">
        <v>242</v>
      </c>
      <c r="B1574" s="300" t="s">
        <v>219</v>
      </c>
      <c r="C1574" s="300" t="s">
        <v>1223</v>
      </c>
      <c r="D1574" s="300" t="s">
        <v>1184</v>
      </c>
      <c r="E1574" s="300" t="s">
        <v>1772</v>
      </c>
      <c r="F1574" s="300" t="s">
        <v>218</v>
      </c>
      <c r="G1574" s="301">
        <v>11868600</v>
      </c>
      <c r="H1574" s="301">
        <v>11867600</v>
      </c>
      <c r="I1574" s="301">
        <v>11474843.390000001</v>
      </c>
      <c r="J1574" s="302">
        <v>96.682366833493433</v>
      </c>
      <c r="K1574" s="302">
        <v>96.690513583201323</v>
      </c>
    </row>
    <row r="1575" spans="1:11" ht="34.5" customHeight="1" x14ac:dyDescent="0.25">
      <c r="A1575" s="299" t="s">
        <v>285</v>
      </c>
      <c r="B1575" s="300" t="s">
        <v>219</v>
      </c>
      <c r="C1575" s="300" t="s">
        <v>1223</v>
      </c>
      <c r="D1575" s="300" t="s">
        <v>1184</v>
      </c>
      <c r="E1575" s="300" t="s">
        <v>1772</v>
      </c>
      <c r="F1575" s="300" t="s">
        <v>286</v>
      </c>
      <c r="G1575" s="301">
        <v>11868600</v>
      </c>
      <c r="H1575" s="301">
        <v>11867600</v>
      </c>
      <c r="I1575" s="301">
        <v>11474843.390000001</v>
      </c>
      <c r="J1575" s="302">
        <v>96.682366833493433</v>
      </c>
      <c r="K1575" s="302">
        <v>96.690513583201323</v>
      </c>
    </row>
    <row r="1576" spans="1:11" ht="45.75" customHeight="1" x14ac:dyDescent="0.25">
      <c r="A1576" s="299" t="s">
        <v>245</v>
      </c>
      <c r="B1576" s="300" t="s">
        <v>219</v>
      </c>
      <c r="C1576" s="300" t="s">
        <v>1223</v>
      </c>
      <c r="D1576" s="300" t="s">
        <v>1184</v>
      </c>
      <c r="E1576" s="300" t="s">
        <v>1772</v>
      </c>
      <c r="F1576" s="300" t="s">
        <v>246</v>
      </c>
      <c r="G1576" s="301">
        <v>730700</v>
      </c>
      <c r="H1576" s="301">
        <v>736700</v>
      </c>
      <c r="I1576" s="301">
        <v>624839.81000000006</v>
      </c>
      <c r="J1576" s="302">
        <v>85.512496236485575</v>
      </c>
      <c r="K1576" s="302">
        <v>84.816045880276917</v>
      </c>
    </row>
    <row r="1577" spans="1:11" ht="45.75" customHeight="1" x14ac:dyDescent="0.25">
      <c r="A1577" s="299" t="s">
        <v>247</v>
      </c>
      <c r="B1577" s="300" t="s">
        <v>219</v>
      </c>
      <c r="C1577" s="300" t="s">
        <v>1223</v>
      </c>
      <c r="D1577" s="300" t="s">
        <v>1184</v>
      </c>
      <c r="E1577" s="300" t="s">
        <v>1772</v>
      </c>
      <c r="F1577" s="300" t="s">
        <v>248</v>
      </c>
      <c r="G1577" s="301">
        <v>730700</v>
      </c>
      <c r="H1577" s="301">
        <v>736700</v>
      </c>
      <c r="I1577" s="301">
        <v>624839.81000000006</v>
      </c>
      <c r="J1577" s="302">
        <v>85.512496236485575</v>
      </c>
      <c r="K1577" s="302">
        <v>84.816045880276917</v>
      </c>
    </row>
    <row r="1578" spans="1:11" ht="23.25" customHeight="1" x14ac:dyDescent="0.25">
      <c r="A1578" s="299" t="s">
        <v>249</v>
      </c>
      <c r="B1578" s="300" t="s">
        <v>219</v>
      </c>
      <c r="C1578" s="300" t="s">
        <v>1223</v>
      </c>
      <c r="D1578" s="300" t="s">
        <v>1184</v>
      </c>
      <c r="E1578" s="300" t="s">
        <v>1772</v>
      </c>
      <c r="F1578" s="300" t="s">
        <v>250</v>
      </c>
      <c r="G1578" s="301">
        <v>0</v>
      </c>
      <c r="H1578" s="301">
        <v>1000</v>
      </c>
      <c r="I1578" s="301">
        <v>1000</v>
      </c>
      <c r="J1578" s="302">
        <v>0</v>
      </c>
      <c r="K1578" s="302">
        <v>100</v>
      </c>
    </row>
    <row r="1579" spans="1:11" ht="23.25" customHeight="1" x14ac:dyDescent="0.25">
      <c r="A1579" s="299" t="s">
        <v>251</v>
      </c>
      <c r="B1579" s="300" t="s">
        <v>219</v>
      </c>
      <c r="C1579" s="300" t="s">
        <v>1223</v>
      </c>
      <c r="D1579" s="300" t="s">
        <v>1184</v>
      </c>
      <c r="E1579" s="300" t="s">
        <v>1772</v>
      </c>
      <c r="F1579" s="300" t="s">
        <v>252</v>
      </c>
      <c r="G1579" s="301">
        <v>0</v>
      </c>
      <c r="H1579" s="301">
        <v>1000</v>
      </c>
      <c r="I1579" s="301">
        <v>1000</v>
      </c>
      <c r="J1579" s="302">
        <v>0</v>
      </c>
      <c r="K1579" s="302">
        <v>100</v>
      </c>
    </row>
    <row r="1580" spans="1:11" ht="34.5" customHeight="1" x14ac:dyDescent="0.25">
      <c r="A1580" s="299" t="s">
        <v>965</v>
      </c>
      <c r="B1580" s="300" t="s">
        <v>219</v>
      </c>
      <c r="C1580" s="300" t="s">
        <v>1223</v>
      </c>
      <c r="D1580" s="300" t="s">
        <v>1184</v>
      </c>
      <c r="E1580" s="300" t="s">
        <v>966</v>
      </c>
      <c r="F1580" s="300"/>
      <c r="G1580" s="301">
        <v>0</v>
      </c>
      <c r="H1580" s="301">
        <v>0</v>
      </c>
      <c r="I1580" s="301">
        <v>0</v>
      </c>
      <c r="J1580" s="302">
        <v>0</v>
      </c>
      <c r="K1580" s="302">
        <v>0</v>
      </c>
    </row>
    <row r="1581" spans="1:11" ht="57" customHeight="1" x14ac:dyDescent="0.25">
      <c r="A1581" s="299" t="s">
        <v>260</v>
      </c>
      <c r="B1581" s="300" t="s">
        <v>219</v>
      </c>
      <c r="C1581" s="300" t="s">
        <v>1223</v>
      </c>
      <c r="D1581" s="300" t="s">
        <v>1184</v>
      </c>
      <c r="E1581" s="300" t="s">
        <v>967</v>
      </c>
      <c r="F1581" s="300"/>
      <c r="G1581" s="301">
        <v>0</v>
      </c>
      <c r="H1581" s="301">
        <v>0</v>
      </c>
      <c r="I1581" s="301">
        <v>0</v>
      </c>
      <c r="J1581" s="302">
        <v>0</v>
      </c>
      <c r="K1581" s="302">
        <v>0</v>
      </c>
    </row>
    <row r="1582" spans="1:11" ht="34.5" customHeight="1" x14ac:dyDescent="0.25">
      <c r="A1582" s="299" t="s">
        <v>258</v>
      </c>
      <c r="B1582" s="300" t="s">
        <v>219</v>
      </c>
      <c r="C1582" s="300" t="s">
        <v>1223</v>
      </c>
      <c r="D1582" s="300" t="s">
        <v>1184</v>
      </c>
      <c r="E1582" s="300" t="s">
        <v>772</v>
      </c>
      <c r="F1582" s="300"/>
      <c r="G1582" s="301">
        <v>0</v>
      </c>
      <c r="H1582" s="301">
        <v>0</v>
      </c>
      <c r="I1582" s="301">
        <v>0</v>
      </c>
      <c r="J1582" s="302">
        <v>0</v>
      </c>
      <c r="K1582" s="302">
        <v>0</v>
      </c>
    </row>
    <row r="1583" spans="1:11" ht="113.25" customHeight="1" x14ac:dyDescent="0.25">
      <c r="A1583" s="299" t="s">
        <v>242</v>
      </c>
      <c r="B1583" s="300" t="s">
        <v>219</v>
      </c>
      <c r="C1583" s="300" t="s">
        <v>1223</v>
      </c>
      <c r="D1583" s="300" t="s">
        <v>1184</v>
      </c>
      <c r="E1583" s="300" t="s">
        <v>772</v>
      </c>
      <c r="F1583" s="300" t="s">
        <v>218</v>
      </c>
      <c r="G1583" s="301">
        <v>0</v>
      </c>
      <c r="H1583" s="301">
        <v>0</v>
      </c>
      <c r="I1583" s="301">
        <v>0</v>
      </c>
      <c r="J1583" s="302">
        <v>0</v>
      </c>
      <c r="K1583" s="302">
        <v>0</v>
      </c>
    </row>
    <row r="1584" spans="1:11" ht="34.5" customHeight="1" x14ac:dyDescent="0.25">
      <c r="A1584" s="299" t="s">
        <v>243</v>
      </c>
      <c r="B1584" s="300" t="s">
        <v>219</v>
      </c>
      <c r="C1584" s="300" t="s">
        <v>1223</v>
      </c>
      <c r="D1584" s="300" t="s">
        <v>1184</v>
      </c>
      <c r="E1584" s="300" t="s">
        <v>772</v>
      </c>
      <c r="F1584" s="300" t="s">
        <v>220</v>
      </c>
      <c r="G1584" s="301">
        <v>0</v>
      </c>
      <c r="H1584" s="301">
        <v>0</v>
      </c>
      <c r="I1584" s="301">
        <v>0</v>
      </c>
      <c r="J1584" s="302">
        <v>0</v>
      </c>
      <c r="K1584" s="302">
        <v>0</v>
      </c>
    </row>
    <row r="1585" spans="1:11" ht="45.75" customHeight="1" x14ac:dyDescent="0.25">
      <c r="A1585" s="299" t="s">
        <v>245</v>
      </c>
      <c r="B1585" s="300" t="s">
        <v>219</v>
      </c>
      <c r="C1585" s="300" t="s">
        <v>1223</v>
      </c>
      <c r="D1585" s="300" t="s">
        <v>1184</v>
      </c>
      <c r="E1585" s="300" t="s">
        <v>772</v>
      </c>
      <c r="F1585" s="300" t="s">
        <v>246</v>
      </c>
      <c r="G1585" s="301">
        <v>0</v>
      </c>
      <c r="H1585" s="301">
        <v>0</v>
      </c>
      <c r="I1585" s="301">
        <v>0</v>
      </c>
      <c r="J1585" s="302">
        <v>0</v>
      </c>
      <c r="K1585" s="302">
        <v>0</v>
      </c>
    </row>
    <row r="1586" spans="1:11" ht="45.75" customHeight="1" x14ac:dyDescent="0.25">
      <c r="A1586" s="299" t="s">
        <v>247</v>
      </c>
      <c r="B1586" s="300" t="s">
        <v>219</v>
      </c>
      <c r="C1586" s="300" t="s">
        <v>1223</v>
      </c>
      <c r="D1586" s="300" t="s">
        <v>1184</v>
      </c>
      <c r="E1586" s="300" t="s">
        <v>772</v>
      </c>
      <c r="F1586" s="300" t="s">
        <v>248</v>
      </c>
      <c r="G1586" s="301">
        <v>0</v>
      </c>
      <c r="H1586" s="301">
        <v>0</v>
      </c>
      <c r="I1586" s="301">
        <v>0</v>
      </c>
      <c r="J1586" s="302">
        <v>0</v>
      </c>
      <c r="K1586" s="302">
        <v>0</v>
      </c>
    </row>
    <row r="1587" spans="1:11" ht="23.25" customHeight="1" x14ac:dyDescent="0.25">
      <c r="A1587" s="299" t="s">
        <v>249</v>
      </c>
      <c r="B1587" s="300" t="s">
        <v>219</v>
      </c>
      <c r="C1587" s="300" t="s">
        <v>1223</v>
      </c>
      <c r="D1587" s="300" t="s">
        <v>1184</v>
      </c>
      <c r="E1587" s="300" t="s">
        <v>772</v>
      </c>
      <c r="F1587" s="300" t="s">
        <v>250</v>
      </c>
      <c r="G1587" s="301">
        <v>0</v>
      </c>
      <c r="H1587" s="301">
        <v>0</v>
      </c>
      <c r="I1587" s="301">
        <v>0</v>
      </c>
      <c r="J1587" s="302">
        <v>0</v>
      </c>
      <c r="K1587" s="302">
        <v>0</v>
      </c>
    </row>
    <row r="1588" spans="1:11" ht="23.25" customHeight="1" x14ac:dyDescent="0.25">
      <c r="A1588" s="299" t="s">
        <v>251</v>
      </c>
      <c r="B1588" s="300" t="s">
        <v>219</v>
      </c>
      <c r="C1588" s="300" t="s">
        <v>1223</v>
      </c>
      <c r="D1588" s="300" t="s">
        <v>1184</v>
      </c>
      <c r="E1588" s="300" t="s">
        <v>772</v>
      </c>
      <c r="F1588" s="300" t="s">
        <v>252</v>
      </c>
      <c r="G1588" s="301">
        <v>0</v>
      </c>
      <c r="H1588" s="301">
        <v>0</v>
      </c>
      <c r="I1588" s="301">
        <v>0</v>
      </c>
      <c r="J1588" s="302">
        <v>0</v>
      </c>
      <c r="K1588" s="302">
        <v>0</v>
      </c>
    </row>
    <row r="1589" spans="1:11" ht="23.25" customHeight="1" x14ac:dyDescent="0.25">
      <c r="A1589" s="299" t="s">
        <v>1231</v>
      </c>
      <c r="B1589" s="300" t="s">
        <v>219</v>
      </c>
      <c r="C1589" s="300" t="s">
        <v>1223</v>
      </c>
      <c r="D1589" s="300" t="s">
        <v>1184</v>
      </c>
      <c r="E1589" s="300" t="s">
        <v>1232</v>
      </c>
      <c r="F1589" s="300"/>
      <c r="G1589" s="301">
        <v>0</v>
      </c>
      <c r="H1589" s="301">
        <v>0</v>
      </c>
      <c r="I1589" s="301">
        <v>0</v>
      </c>
      <c r="J1589" s="302">
        <v>0</v>
      </c>
      <c r="K1589" s="302">
        <v>0</v>
      </c>
    </row>
    <row r="1590" spans="1:11" ht="45.75" customHeight="1" x14ac:dyDescent="0.25">
      <c r="A1590" s="299" t="s">
        <v>245</v>
      </c>
      <c r="B1590" s="300" t="s">
        <v>219</v>
      </c>
      <c r="C1590" s="300" t="s">
        <v>1223</v>
      </c>
      <c r="D1590" s="300" t="s">
        <v>1184</v>
      </c>
      <c r="E1590" s="300" t="s">
        <v>1232</v>
      </c>
      <c r="F1590" s="300" t="s">
        <v>246</v>
      </c>
      <c r="G1590" s="301">
        <v>0</v>
      </c>
      <c r="H1590" s="301">
        <v>0</v>
      </c>
      <c r="I1590" s="301">
        <v>0</v>
      </c>
      <c r="J1590" s="302">
        <v>0</v>
      </c>
      <c r="K1590" s="302">
        <v>0</v>
      </c>
    </row>
    <row r="1591" spans="1:11" ht="45.75" customHeight="1" x14ac:dyDescent="0.25">
      <c r="A1591" s="299" t="s">
        <v>247</v>
      </c>
      <c r="B1591" s="300" t="s">
        <v>219</v>
      </c>
      <c r="C1591" s="300" t="s">
        <v>1223</v>
      </c>
      <c r="D1591" s="300" t="s">
        <v>1184</v>
      </c>
      <c r="E1591" s="300" t="s">
        <v>1232</v>
      </c>
      <c r="F1591" s="300" t="s">
        <v>248</v>
      </c>
      <c r="G1591" s="301">
        <v>0</v>
      </c>
      <c r="H1591" s="301">
        <v>0</v>
      </c>
      <c r="I1591" s="301">
        <v>0</v>
      </c>
      <c r="J1591" s="302">
        <v>0</v>
      </c>
      <c r="K1591" s="302">
        <v>0</v>
      </c>
    </row>
    <row r="1592" spans="1:11" ht="34.5" customHeight="1" x14ac:dyDescent="0.25">
      <c r="A1592" s="299" t="s">
        <v>773</v>
      </c>
      <c r="B1592" s="300" t="s">
        <v>219</v>
      </c>
      <c r="C1592" s="300" t="s">
        <v>1223</v>
      </c>
      <c r="D1592" s="300" t="s">
        <v>1184</v>
      </c>
      <c r="E1592" s="300" t="s">
        <v>774</v>
      </c>
      <c r="F1592" s="300"/>
      <c r="G1592" s="301">
        <v>0</v>
      </c>
      <c r="H1592" s="301">
        <v>0</v>
      </c>
      <c r="I1592" s="301">
        <v>0</v>
      </c>
      <c r="J1592" s="302">
        <v>0</v>
      </c>
      <c r="K1592" s="302">
        <v>0</v>
      </c>
    </row>
    <row r="1593" spans="1:11" ht="113.25" customHeight="1" x14ac:dyDescent="0.25">
      <c r="A1593" s="299" t="s">
        <v>242</v>
      </c>
      <c r="B1593" s="300" t="s">
        <v>219</v>
      </c>
      <c r="C1593" s="300" t="s">
        <v>1223</v>
      </c>
      <c r="D1593" s="300" t="s">
        <v>1184</v>
      </c>
      <c r="E1593" s="300" t="s">
        <v>774</v>
      </c>
      <c r="F1593" s="300" t="s">
        <v>218</v>
      </c>
      <c r="G1593" s="301">
        <v>0</v>
      </c>
      <c r="H1593" s="301">
        <v>0</v>
      </c>
      <c r="I1593" s="301">
        <v>0</v>
      </c>
      <c r="J1593" s="302">
        <v>0</v>
      </c>
      <c r="K1593" s="302">
        <v>0</v>
      </c>
    </row>
    <row r="1594" spans="1:11" ht="34.5" customHeight="1" x14ac:dyDescent="0.25">
      <c r="A1594" s="299" t="s">
        <v>285</v>
      </c>
      <c r="B1594" s="300" t="s">
        <v>219</v>
      </c>
      <c r="C1594" s="300" t="s">
        <v>1223</v>
      </c>
      <c r="D1594" s="300" t="s">
        <v>1184</v>
      </c>
      <c r="E1594" s="300" t="s">
        <v>774</v>
      </c>
      <c r="F1594" s="300" t="s">
        <v>286</v>
      </c>
      <c r="G1594" s="301">
        <v>0</v>
      </c>
      <c r="H1594" s="301">
        <v>0</v>
      </c>
      <c r="I1594" s="301">
        <v>0</v>
      </c>
      <c r="J1594" s="302">
        <v>0</v>
      </c>
      <c r="K1594" s="302">
        <v>0</v>
      </c>
    </row>
    <row r="1595" spans="1:11" ht="45.75" customHeight="1" x14ac:dyDescent="0.25">
      <c r="A1595" s="299" t="s">
        <v>245</v>
      </c>
      <c r="B1595" s="300" t="s">
        <v>219</v>
      </c>
      <c r="C1595" s="300" t="s">
        <v>1223</v>
      </c>
      <c r="D1595" s="300" t="s">
        <v>1184</v>
      </c>
      <c r="E1595" s="300" t="s">
        <v>774</v>
      </c>
      <c r="F1595" s="300" t="s">
        <v>246</v>
      </c>
      <c r="G1595" s="301">
        <v>0</v>
      </c>
      <c r="H1595" s="301">
        <v>0</v>
      </c>
      <c r="I1595" s="301">
        <v>0</v>
      </c>
      <c r="J1595" s="302">
        <v>0</v>
      </c>
      <c r="K1595" s="302">
        <v>0</v>
      </c>
    </row>
    <row r="1596" spans="1:11" ht="45.75" customHeight="1" x14ac:dyDescent="0.25">
      <c r="A1596" s="299" t="s">
        <v>247</v>
      </c>
      <c r="B1596" s="300" t="s">
        <v>219</v>
      </c>
      <c r="C1596" s="300" t="s">
        <v>1223</v>
      </c>
      <c r="D1596" s="300" t="s">
        <v>1184</v>
      </c>
      <c r="E1596" s="300" t="s">
        <v>774</v>
      </c>
      <c r="F1596" s="300" t="s">
        <v>248</v>
      </c>
      <c r="G1596" s="301">
        <v>0</v>
      </c>
      <c r="H1596" s="301">
        <v>0</v>
      </c>
      <c r="I1596" s="301">
        <v>0</v>
      </c>
      <c r="J1596" s="302">
        <v>0</v>
      </c>
      <c r="K1596" s="302">
        <v>0</v>
      </c>
    </row>
    <row r="1597" spans="1:11" ht="23.25" customHeight="1" x14ac:dyDescent="0.25">
      <c r="A1597" s="299" t="s">
        <v>249</v>
      </c>
      <c r="B1597" s="300" t="s">
        <v>219</v>
      </c>
      <c r="C1597" s="300" t="s">
        <v>1223</v>
      </c>
      <c r="D1597" s="300" t="s">
        <v>1184</v>
      </c>
      <c r="E1597" s="300" t="s">
        <v>774</v>
      </c>
      <c r="F1597" s="300" t="s">
        <v>250</v>
      </c>
      <c r="G1597" s="301">
        <v>0</v>
      </c>
      <c r="H1597" s="301">
        <v>0</v>
      </c>
      <c r="I1597" s="301">
        <v>0</v>
      </c>
      <c r="J1597" s="302">
        <v>0</v>
      </c>
      <c r="K1597" s="302">
        <v>0</v>
      </c>
    </row>
    <row r="1598" spans="1:11" ht="23.25" customHeight="1" x14ac:dyDescent="0.25">
      <c r="A1598" s="299" t="s">
        <v>251</v>
      </c>
      <c r="B1598" s="300" t="s">
        <v>219</v>
      </c>
      <c r="C1598" s="300" t="s">
        <v>1223</v>
      </c>
      <c r="D1598" s="300" t="s">
        <v>1184</v>
      </c>
      <c r="E1598" s="300" t="s">
        <v>774</v>
      </c>
      <c r="F1598" s="300" t="s">
        <v>252</v>
      </c>
      <c r="G1598" s="301">
        <v>0</v>
      </c>
      <c r="H1598" s="301">
        <v>0</v>
      </c>
      <c r="I1598" s="301">
        <v>0</v>
      </c>
      <c r="J1598" s="302">
        <v>0</v>
      </c>
      <c r="K1598" s="302">
        <v>0</v>
      </c>
    </row>
    <row r="1599" spans="1:11" ht="34.5" customHeight="1" x14ac:dyDescent="0.25">
      <c r="A1599" s="299" t="s">
        <v>846</v>
      </c>
      <c r="B1599" s="300" t="s">
        <v>219</v>
      </c>
      <c r="C1599" s="300" t="s">
        <v>1223</v>
      </c>
      <c r="D1599" s="300" t="s">
        <v>1184</v>
      </c>
      <c r="E1599" s="300" t="s">
        <v>364</v>
      </c>
      <c r="F1599" s="300"/>
      <c r="G1599" s="301">
        <v>33318600</v>
      </c>
      <c r="H1599" s="301">
        <v>27383900</v>
      </c>
      <c r="I1599" s="301">
        <v>27383900</v>
      </c>
      <c r="J1599" s="302">
        <v>82.188027107981725</v>
      </c>
      <c r="K1599" s="302">
        <v>100</v>
      </c>
    </row>
    <row r="1600" spans="1:11" ht="34.5" customHeight="1" x14ac:dyDescent="0.25">
      <c r="A1600" s="299" t="s">
        <v>1773</v>
      </c>
      <c r="B1600" s="300" t="s">
        <v>219</v>
      </c>
      <c r="C1600" s="300" t="s">
        <v>1223</v>
      </c>
      <c r="D1600" s="300" t="s">
        <v>1184</v>
      </c>
      <c r="E1600" s="300" t="s">
        <v>365</v>
      </c>
      <c r="F1600" s="300"/>
      <c r="G1600" s="301">
        <v>33318600</v>
      </c>
      <c r="H1600" s="301">
        <v>27383900</v>
      </c>
      <c r="I1600" s="301">
        <v>27383900</v>
      </c>
      <c r="J1600" s="302">
        <v>82.188027107981725</v>
      </c>
      <c r="K1600" s="302">
        <v>100</v>
      </c>
    </row>
    <row r="1601" spans="1:11" ht="45.75" customHeight="1" x14ac:dyDescent="0.25">
      <c r="A1601" s="299" t="s">
        <v>1774</v>
      </c>
      <c r="B1601" s="300" t="s">
        <v>219</v>
      </c>
      <c r="C1601" s="300" t="s">
        <v>1223</v>
      </c>
      <c r="D1601" s="300" t="s">
        <v>1184</v>
      </c>
      <c r="E1601" s="300" t="s">
        <v>1775</v>
      </c>
      <c r="F1601" s="300"/>
      <c r="G1601" s="301">
        <v>33318600</v>
      </c>
      <c r="H1601" s="301">
        <v>27383900</v>
      </c>
      <c r="I1601" s="301">
        <v>27383900</v>
      </c>
      <c r="J1601" s="302">
        <v>82.188027107981725</v>
      </c>
      <c r="K1601" s="302">
        <v>100</v>
      </c>
    </row>
    <row r="1602" spans="1:11" ht="34.5" customHeight="1" x14ac:dyDescent="0.25">
      <c r="A1602" s="299" t="s">
        <v>368</v>
      </c>
      <c r="B1602" s="300" t="s">
        <v>219</v>
      </c>
      <c r="C1602" s="300" t="s">
        <v>1223</v>
      </c>
      <c r="D1602" s="300" t="s">
        <v>1184</v>
      </c>
      <c r="E1602" s="300" t="s">
        <v>1776</v>
      </c>
      <c r="F1602" s="300"/>
      <c r="G1602" s="301">
        <v>33318600</v>
      </c>
      <c r="H1602" s="301">
        <v>27383900</v>
      </c>
      <c r="I1602" s="301">
        <v>27383900</v>
      </c>
      <c r="J1602" s="302">
        <v>82.188027107981725</v>
      </c>
      <c r="K1602" s="302">
        <v>100</v>
      </c>
    </row>
    <row r="1603" spans="1:11" ht="23.25" customHeight="1" x14ac:dyDescent="0.25">
      <c r="A1603" s="299" t="s">
        <v>351</v>
      </c>
      <c r="B1603" s="300" t="s">
        <v>219</v>
      </c>
      <c r="C1603" s="300" t="s">
        <v>1223</v>
      </c>
      <c r="D1603" s="300" t="s">
        <v>1184</v>
      </c>
      <c r="E1603" s="300" t="s">
        <v>1776</v>
      </c>
      <c r="F1603" s="300" t="s">
        <v>352</v>
      </c>
      <c r="G1603" s="301">
        <v>10462000</v>
      </c>
      <c r="H1603" s="301">
        <v>7823352</v>
      </c>
      <c r="I1603" s="301">
        <v>7823352</v>
      </c>
      <c r="J1603" s="302">
        <v>74.77874211431849</v>
      </c>
      <c r="K1603" s="302">
        <v>100</v>
      </c>
    </row>
    <row r="1604" spans="1:11" ht="45.75" customHeight="1" x14ac:dyDescent="0.25">
      <c r="A1604" s="299" t="s">
        <v>353</v>
      </c>
      <c r="B1604" s="300" t="s">
        <v>219</v>
      </c>
      <c r="C1604" s="300" t="s">
        <v>1223</v>
      </c>
      <c r="D1604" s="300" t="s">
        <v>1184</v>
      </c>
      <c r="E1604" s="300" t="s">
        <v>1776</v>
      </c>
      <c r="F1604" s="300" t="s">
        <v>354</v>
      </c>
      <c r="G1604" s="301">
        <v>10462000</v>
      </c>
      <c r="H1604" s="301">
        <v>7823352</v>
      </c>
      <c r="I1604" s="301">
        <v>7823352</v>
      </c>
      <c r="J1604" s="302">
        <v>74.77874211431849</v>
      </c>
      <c r="K1604" s="302">
        <v>100</v>
      </c>
    </row>
    <row r="1605" spans="1:11" ht="57" customHeight="1" x14ac:dyDescent="0.25">
      <c r="A1605" s="299" t="s">
        <v>277</v>
      </c>
      <c r="B1605" s="300" t="s">
        <v>219</v>
      </c>
      <c r="C1605" s="300" t="s">
        <v>1223</v>
      </c>
      <c r="D1605" s="300" t="s">
        <v>1184</v>
      </c>
      <c r="E1605" s="300" t="s">
        <v>1776</v>
      </c>
      <c r="F1605" s="300" t="s">
        <v>278</v>
      </c>
      <c r="G1605" s="301">
        <v>22856600</v>
      </c>
      <c r="H1605" s="301">
        <v>19560548</v>
      </c>
      <c r="I1605" s="301">
        <v>19560548</v>
      </c>
      <c r="J1605" s="302">
        <v>85.579430011462776</v>
      </c>
      <c r="K1605" s="302">
        <v>100</v>
      </c>
    </row>
    <row r="1606" spans="1:11" ht="23.25" customHeight="1" x14ac:dyDescent="0.25">
      <c r="A1606" s="299" t="s">
        <v>279</v>
      </c>
      <c r="B1606" s="300" t="s">
        <v>219</v>
      </c>
      <c r="C1606" s="300" t="s">
        <v>1223</v>
      </c>
      <c r="D1606" s="300" t="s">
        <v>1184</v>
      </c>
      <c r="E1606" s="300" t="s">
        <v>1776</v>
      </c>
      <c r="F1606" s="300" t="s">
        <v>280</v>
      </c>
      <c r="G1606" s="301">
        <v>22856600</v>
      </c>
      <c r="H1606" s="301">
        <v>2193296.7799999998</v>
      </c>
      <c r="I1606" s="301">
        <v>2193296.7799999998</v>
      </c>
      <c r="J1606" s="302">
        <v>9.5959013151562349</v>
      </c>
      <c r="K1606" s="302">
        <v>100</v>
      </c>
    </row>
    <row r="1607" spans="1:11" ht="23.25" customHeight="1" x14ac:dyDescent="0.25">
      <c r="A1607" s="299" t="s">
        <v>342</v>
      </c>
      <c r="B1607" s="300" t="s">
        <v>219</v>
      </c>
      <c r="C1607" s="300" t="s">
        <v>1223</v>
      </c>
      <c r="D1607" s="300" t="s">
        <v>1184</v>
      </c>
      <c r="E1607" s="300" t="s">
        <v>1776</v>
      </c>
      <c r="F1607" s="300" t="s">
        <v>343</v>
      </c>
      <c r="G1607" s="301">
        <v>0</v>
      </c>
      <c r="H1607" s="301">
        <v>17367251.219999999</v>
      </c>
      <c r="I1607" s="301">
        <v>17367251.219999999</v>
      </c>
      <c r="J1607" s="302">
        <v>0</v>
      </c>
      <c r="K1607" s="302">
        <v>100</v>
      </c>
    </row>
    <row r="1608" spans="1:11" ht="34.5" customHeight="1" x14ac:dyDescent="0.25">
      <c r="A1608" s="299" t="s">
        <v>968</v>
      </c>
      <c r="B1608" s="300" t="s">
        <v>219</v>
      </c>
      <c r="C1608" s="300" t="s">
        <v>1223</v>
      </c>
      <c r="D1608" s="300" t="s">
        <v>1184</v>
      </c>
      <c r="E1608" s="300" t="s">
        <v>969</v>
      </c>
      <c r="F1608" s="300"/>
      <c r="G1608" s="301">
        <v>0</v>
      </c>
      <c r="H1608" s="301">
        <v>0</v>
      </c>
      <c r="I1608" s="301">
        <v>0</v>
      </c>
      <c r="J1608" s="302">
        <v>0</v>
      </c>
      <c r="K1608" s="302">
        <v>0</v>
      </c>
    </row>
    <row r="1609" spans="1:11" ht="79.5" customHeight="1" x14ac:dyDescent="0.25">
      <c r="A1609" s="299" t="s">
        <v>970</v>
      </c>
      <c r="B1609" s="300" t="s">
        <v>219</v>
      </c>
      <c r="C1609" s="300" t="s">
        <v>1223</v>
      </c>
      <c r="D1609" s="300" t="s">
        <v>1184</v>
      </c>
      <c r="E1609" s="300" t="s">
        <v>971</v>
      </c>
      <c r="F1609" s="300"/>
      <c r="G1609" s="301">
        <v>0</v>
      </c>
      <c r="H1609" s="301">
        <v>0</v>
      </c>
      <c r="I1609" s="301">
        <v>0</v>
      </c>
      <c r="J1609" s="302">
        <v>0</v>
      </c>
      <c r="K1609" s="302">
        <v>0</v>
      </c>
    </row>
    <row r="1610" spans="1:11" ht="34.5" customHeight="1" x14ac:dyDescent="0.25">
      <c r="A1610" s="299" t="s">
        <v>368</v>
      </c>
      <c r="B1610" s="300" t="s">
        <v>219</v>
      </c>
      <c r="C1610" s="300" t="s">
        <v>1223</v>
      </c>
      <c r="D1610" s="300" t="s">
        <v>1184</v>
      </c>
      <c r="E1610" s="300" t="s">
        <v>775</v>
      </c>
      <c r="F1610" s="300"/>
      <c r="G1610" s="301">
        <v>0</v>
      </c>
      <c r="H1610" s="301">
        <v>0</v>
      </c>
      <c r="I1610" s="301">
        <v>0</v>
      </c>
      <c r="J1610" s="302">
        <v>0</v>
      </c>
      <c r="K1610" s="302">
        <v>0</v>
      </c>
    </row>
    <row r="1611" spans="1:11" ht="23.25" customHeight="1" x14ac:dyDescent="0.25">
      <c r="A1611" s="299" t="s">
        <v>351</v>
      </c>
      <c r="B1611" s="300" t="s">
        <v>219</v>
      </c>
      <c r="C1611" s="300" t="s">
        <v>1223</v>
      </c>
      <c r="D1611" s="300" t="s">
        <v>1184</v>
      </c>
      <c r="E1611" s="300" t="s">
        <v>775</v>
      </c>
      <c r="F1611" s="300" t="s">
        <v>352</v>
      </c>
      <c r="G1611" s="301">
        <v>0</v>
      </c>
      <c r="H1611" s="301">
        <v>0</v>
      </c>
      <c r="I1611" s="301">
        <v>0</v>
      </c>
      <c r="J1611" s="302">
        <v>0</v>
      </c>
      <c r="K1611" s="302">
        <v>0</v>
      </c>
    </row>
    <row r="1612" spans="1:11" ht="45.75" customHeight="1" x14ac:dyDescent="0.25">
      <c r="A1612" s="299" t="s">
        <v>353</v>
      </c>
      <c r="B1612" s="300" t="s">
        <v>219</v>
      </c>
      <c r="C1612" s="300" t="s">
        <v>1223</v>
      </c>
      <c r="D1612" s="300" t="s">
        <v>1184</v>
      </c>
      <c r="E1612" s="300" t="s">
        <v>775</v>
      </c>
      <c r="F1612" s="300" t="s">
        <v>354</v>
      </c>
      <c r="G1612" s="301">
        <v>0</v>
      </c>
      <c r="H1612" s="301">
        <v>0</v>
      </c>
      <c r="I1612" s="301">
        <v>0</v>
      </c>
      <c r="J1612" s="302">
        <v>0</v>
      </c>
      <c r="K1612" s="302">
        <v>0</v>
      </c>
    </row>
    <row r="1613" spans="1:11" ht="57" customHeight="1" x14ac:dyDescent="0.25">
      <c r="A1613" s="299" t="s">
        <v>277</v>
      </c>
      <c r="B1613" s="300" t="s">
        <v>219</v>
      </c>
      <c r="C1613" s="300" t="s">
        <v>1223</v>
      </c>
      <c r="D1613" s="300" t="s">
        <v>1184</v>
      </c>
      <c r="E1613" s="300" t="s">
        <v>775</v>
      </c>
      <c r="F1613" s="300" t="s">
        <v>278</v>
      </c>
      <c r="G1613" s="301">
        <v>0</v>
      </c>
      <c r="H1613" s="301">
        <v>0</v>
      </c>
      <c r="I1613" s="301">
        <v>0</v>
      </c>
      <c r="J1613" s="302">
        <v>0</v>
      </c>
      <c r="K1613" s="302">
        <v>0</v>
      </c>
    </row>
    <row r="1614" spans="1:11" ht="23.25" customHeight="1" x14ac:dyDescent="0.25">
      <c r="A1614" s="299" t="s">
        <v>279</v>
      </c>
      <c r="B1614" s="300" t="s">
        <v>219</v>
      </c>
      <c r="C1614" s="300" t="s">
        <v>1223</v>
      </c>
      <c r="D1614" s="300" t="s">
        <v>1184</v>
      </c>
      <c r="E1614" s="300" t="s">
        <v>775</v>
      </c>
      <c r="F1614" s="300" t="s">
        <v>280</v>
      </c>
      <c r="G1614" s="301">
        <v>0</v>
      </c>
      <c r="H1614" s="301">
        <v>0</v>
      </c>
      <c r="I1614" s="301">
        <v>0</v>
      </c>
      <c r="J1614" s="302">
        <v>0</v>
      </c>
      <c r="K1614" s="302">
        <v>0</v>
      </c>
    </row>
    <row r="1615" spans="1:11" ht="23.25" customHeight="1" x14ac:dyDescent="0.25">
      <c r="A1615" s="299" t="s">
        <v>342</v>
      </c>
      <c r="B1615" s="300" t="s">
        <v>219</v>
      </c>
      <c r="C1615" s="300" t="s">
        <v>1223</v>
      </c>
      <c r="D1615" s="300" t="s">
        <v>1184</v>
      </c>
      <c r="E1615" s="300" t="s">
        <v>775</v>
      </c>
      <c r="F1615" s="300" t="s">
        <v>343</v>
      </c>
      <c r="G1615" s="301">
        <v>0</v>
      </c>
      <c r="H1615" s="301">
        <v>0</v>
      </c>
      <c r="I1615" s="301">
        <v>0</v>
      </c>
      <c r="J1615" s="302">
        <v>0</v>
      </c>
      <c r="K1615" s="302">
        <v>0</v>
      </c>
    </row>
    <row r="1616" spans="1:11" ht="34.5" customHeight="1" x14ac:dyDescent="0.25">
      <c r="A1616" s="299" t="s">
        <v>857</v>
      </c>
      <c r="B1616" s="300" t="s">
        <v>219</v>
      </c>
      <c r="C1616" s="300" t="s">
        <v>1223</v>
      </c>
      <c r="D1616" s="300" t="s">
        <v>1184</v>
      </c>
      <c r="E1616" s="300" t="s">
        <v>325</v>
      </c>
      <c r="F1616" s="300"/>
      <c r="G1616" s="301">
        <v>3276791.8</v>
      </c>
      <c r="H1616" s="301">
        <v>2986962.67</v>
      </c>
      <c r="I1616" s="301">
        <v>2986959.16</v>
      </c>
      <c r="J1616" s="302">
        <v>91.154987631499822</v>
      </c>
      <c r="K1616" s="302">
        <v>99.999882489324847</v>
      </c>
    </row>
    <row r="1617" spans="1:11" ht="79.5" customHeight="1" x14ac:dyDescent="0.25">
      <c r="A1617" s="299" t="s">
        <v>858</v>
      </c>
      <c r="B1617" s="300" t="s">
        <v>219</v>
      </c>
      <c r="C1617" s="300" t="s">
        <v>1223</v>
      </c>
      <c r="D1617" s="300" t="s">
        <v>1184</v>
      </c>
      <c r="E1617" s="300" t="s">
        <v>327</v>
      </c>
      <c r="F1617" s="300"/>
      <c r="G1617" s="301">
        <v>3276791.8</v>
      </c>
      <c r="H1617" s="301">
        <v>2986962.67</v>
      </c>
      <c r="I1617" s="301">
        <v>2986959.16</v>
      </c>
      <c r="J1617" s="302">
        <v>91.154987631499822</v>
      </c>
      <c r="K1617" s="302">
        <v>99.999882489324847</v>
      </c>
    </row>
    <row r="1618" spans="1:11" ht="34.5" customHeight="1" x14ac:dyDescent="0.25">
      <c r="A1618" s="299" t="s">
        <v>956</v>
      </c>
      <c r="B1618" s="300" t="s">
        <v>219</v>
      </c>
      <c r="C1618" s="300" t="s">
        <v>1223</v>
      </c>
      <c r="D1618" s="300" t="s">
        <v>1184</v>
      </c>
      <c r="E1618" s="300" t="s">
        <v>957</v>
      </c>
      <c r="F1618" s="300"/>
      <c r="G1618" s="301">
        <v>3276791.8</v>
      </c>
      <c r="H1618" s="301">
        <v>2986962.67</v>
      </c>
      <c r="I1618" s="301">
        <v>2986959.16</v>
      </c>
      <c r="J1618" s="302">
        <v>91.154987631499822</v>
      </c>
      <c r="K1618" s="302">
        <v>99.999882489324847</v>
      </c>
    </row>
    <row r="1619" spans="1:11" ht="147" customHeight="1" x14ac:dyDescent="0.25">
      <c r="A1619" s="299" t="s">
        <v>1233</v>
      </c>
      <c r="B1619" s="300" t="s">
        <v>219</v>
      </c>
      <c r="C1619" s="300" t="s">
        <v>1223</v>
      </c>
      <c r="D1619" s="300" t="s">
        <v>1184</v>
      </c>
      <c r="E1619" s="300" t="s">
        <v>1234</v>
      </c>
      <c r="F1619" s="300"/>
      <c r="G1619" s="301">
        <v>0</v>
      </c>
      <c r="H1619" s="301">
        <v>0</v>
      </c>
      <c r="I1619" s="301">
        <v>0</v>
      </c>
      <c r="J1619" s="302">
        <v>0</v>
      </c>
      <c r="K1619" s="302">
        <v>0</v>
      </c>
    </row>
    <row r="1620" spans="1:11" ht="45.75" customHeight="1" x14ac:dyDescent="0.25">
      <c r="A1620" s="299" t="s">
        <v>245</v>
      </c>
      <c r="B1620" s="300" t="s">
        <v>219</v>
      </c>
      <c r="C1620" s="300" t="s">
        <v>1223</v>
      </c>
      <c r="D1620" s="300" t="s">
        <v>1184</v>
      </c>
      <c r="E1620" s="300" t="s">
        <v>1234</v>
      </c>
      <c r="F1620" s="300" t="s">
        <v>246</v>
      </c>
      <c r="G1620" s="301">
        <v>0</v>
      </c>
      <c r="H1620" s="301">
        <v>0</v>
      </c>
      <c r="I1620" s="301">
        <v>0</v>
      </c>
      <c r="J1620" s="302">
        <v>0</v>
      </c>
      <c r="K1620" s="302">
        <v>0</v>
      </c>
    </row>
    <row r="1621" spans="1:11" ht="45.75" customHeight="1" x14ac:dyDescent="0.25">
      <c r="A1621" s="299" t="s">
        <v>247</v>
      </c>
      <c r="B1621" s="300" t="s">
        <v>219</v>
      </c>
      <c r="C1621" s="300" t="s">
        <v>1223</v>
      </c>
      <c r="D1621" s="300" t="s">
        <v>1184</v>
      </c>
      <c r="E1621" s="300" t="s">
        <v>1234</v>
      </c>
      <c r="F1621" s="300" t="s">
        <v>248</v>
      </c>
      <c r="G1621" s="301">
        <v>0</v>
      </c>
      <c r="H1621" s="301">
        <v>0</v>
      </c>
      <c r="I1621" s="301">
        <v>0</v>
      </c>
      <c r="J1621" s="302">
        <v>0</v>
      </c>
      <c r="K1621" s="302">
        <v>0</v>
      </c>
    </row>
    <row r="1622" spans="1:11" ht="147" customHeight="1" x14ac:dyDescent="0.25">
      <c r="A1622" s="299" t="s">
        <v>1777</v>
      </c>
      <c r="B1622" s="300" t="s">
        <v>219</v>
      </c>
      <c r="C1622" s="300" t="s">
        <v>1223</v>
      </c>
      <c r="D1622" s="300" t="s">
        <v>1184</v>
      </c>
      <c r="E1622" s="300" t="s">
        <v>1778</v>
      </c>
      <c r="F1622" s="300"/>
      <c r="G1622" s="301">
        <v>3276791.8</v>
      </c>
      <c r="H1622" s="301">
        <v>2986962.67</v>
      </c>
      <c r="I1622" s="301">
        <v>2986959.16</v>
      </c>
      <c r="J1622" s="302">
        <v>91.154987631499822</v>
      </c>
      <c r="K1622" s="302">
        <v>99.999882489324847</v>
      </c>
    </row>
    <row r="1623" spans="1:11" ht="45.75" customHeight="1" x14ac:dyDescent="0.25">
      <c r="A1623" s="299" t="s">
        <v>245</v>
      </c>
      <c r="B1623" s="300" t="s">
        <v>219</v>
      </c>
      <c r="C1623" s="300" t="s">
        <v>1223</v>
      </c>
      <c r="D1623" s="300" t="s">
        <v>1184</v>
      </c>
      <c r="E1623" s="300" t="s">
        <v>1778</v>
      </c>
      <c r="F1623" s="300" t="s">
        <v>246</v>
      </c>
      <c r="G1623" s="301">
        <v>3276791.8</v>
      </c>
      <c r="H1623" s="301">
        <v>2986962.67</v>
      </c>
      <c r="I1623" s="301">
        <v>2986959.16</v>
      </c>
      <c r="J1623" s="302">
        <v>91.154987631499822</v>
      </c>
      <c r="K1623" s="302">
        <v>99.999882489324847</v>
      </c>
    </row>
    <row r="1624" spans="1:11" ht="45.75" customHeight="1" x14ac:dyDescent="0.25">
      <c r="A1624" s="299" t="s">
        <v>247</v>
      </c>
      <c r="B1624" s="300" t="s">
        <v>219</v>
      </c>
      <c r="C1624" s="300" t="s">
        <v>1223</v>
      </c>
      <c r="D1624" s="300" t="s">
        <v>1184</v>
      </c>
      <c r="E1624" s="300" t="s">
        <v>1778</v>
      </c>
      <c r="F1624" s="300" t="s">
        <v>248</v>
      </c>
      <c r="G1624" s="301">
        <v>3276791.8</v>
      </c>
      <c r="H1624" s="301">
        <v>2986962.67</v>
      </c>
      <c r="I1624" s="301">
        <v>2986959.16</v>
      </c>
      <c r="J1624" s="302">
        <v>91.154987631499822</v>
      </c>
      <c r="K1624" s="302">
        <v>99.999882489324847</v>
      </c>
    </row>
    <row r="1625" spans="1:11" ht="192" customHeight="1" x14ac:dyDescent="0.25">
      <c r="A1625" s="299" t="s">
        <v>1406</v>
      </c>
      <c r="B1625" s="300" t="s">
        <v>219</v>
      </c>
      <c r="C1625" s="300" t="s">
        <v>1223</v>
      </c>
      <c r="D1625" s="300" t="s">
        <v>1184</v>
      </c>
      <c r="E1625" s="300" t="s">
        <v>1407</v>
      </c>
      <c r="F1625" s="300"/>
      <c r="G1625" s="301">
        <v>0</v>
      </c>
      <c r="H1625" s="301">
        <v>0</v>
      </c>
      <c r="I1625" s="301">
        <v>0</v>
      </c>
      <c r="J1625" s="302">
        <v>0</v>
      </c>
      <c r="K1625" s="302">
        <v>0</v>
      </c>
    </row>
    <row r="1626" spans="1:11" ht="45.75" customHeight="1" x14ac:dyDescent="0.25">
      <c r="A1626" s="299" t="s">
        <v>245</v>
      </c>
      <c r="B1626" s="300" t="s">
        <v>219</v>
      </c>
      <c r="C1626" s="300" t="s">
        <v>1223</v>
      </c>
      <c r="D1626" s="300" t="s">
        <v>1184</v>
      </c>
      <c r="E1626" s="300" t="s">
        <v>1407</v>
      </c>
      <c r="F1626" s="300" t="s">
        <v>246</v>
      </c>
      <c r="G1626" s="301">
        <v>0</v>
      </c>
      <c r="H1626" s="301">
        <v>0</v>
      </c>
      <c r="I1626" s="301">
        <v>0</v>
      </c>
      <c r="J1626" s="302">
        <v>0</v>
      </c>
      <c r="K1626" s="302">
        <v>0</v>
      </c>
    </row>
    <row r="1627" spans="1:11" ht="45.75" customHeight="1" x14ac:dyDescent="0.25">
      <c r="A1627" s="299" t="s">
        <v>247</v>
      </c>
      <c r="B1627" s="300" t="s">
        <v>219</v>
      </c>
      <c r="C1627" s="300" t="s">
        <v>1223</v>
      </c>
      <c r="D1627" s="300" t="s">
        <v>1184</v>
      </c>
      <c r="E1627" s="300" t="s">
        <v>1407</v>
      </c>
      <c r="F1627" s="300" t="s">
        <v>248</v>
      </c>
      <c r="G1627" s="301">
        <v>0</v>
      </c>
      <c r="H1627" s="301">
        <v>0</v>
      </c>
      <c r="I1627" s="301">
        <v>0</v>
      </c>
      <c r="J1627" s="302">
        <v>0</v>
      </c>
      <c r="K1627" s="302">
        <v>0</v>
      </c>
    </row>
    <row r="1628" spans="1:11" ht="15" customHeight="1" x14ac:dyDescent="0.25">
      <c r="A1628" s="299" t="s">
        <v>1414</v>
      </c>
      <c r="B1628" s="300" t="s">
        <v>219</v>
      </c>
      <c r="C1628" s="300" t="s">
        <v>1198</v>
      </c>
      <c r="D1628" s="300"/>
      <c r="E1628" s="300"/>
      <c r="F1628" s="300"/>
      <c r="G1628" s="301">
        <v>69323000</v>
      </c>
      <c r="H1628" s="301">
        <v>56900000</v>
      </c>
      <c r="I1628" s="301">
        <v>49130980.869999997</v>
      </c>
      <c r="J1628" s="302">
        <v>70.872554375892562</v>
      </c>
      <c r="K1628" s="302">
        <v>86.346187820738123</v>
      </c>
    </row>
    <row r="1629" spans="1:11" ht="15" customHeight="1" x14ac:dyDescent="0.25">
      <c r="A1629" s="299" t="s">
        <v>394</v>
      </c>
      <c r="B1629" s="300" t="s">
        <v>219</v>
      </c>
      <c r="C1629" s="300" t="s">
        <v>1198</v>
      </c>
      <c r="D1629" s="300" t="s">
        <v>1174</v>
      </c>
      <c r="E1629" s="300"/>
      <c r="F1629" s="300"/>
      <c r="G1629" s="301">
        <v>69323000</v>
      </c>
      <c r="H1629" s="301">
        <v>56900000</v>
      </c>
      <c r="I1629" s="301">
        <v>49130980.869999997</v>
      </c>
      <c r="J1629" s="302">
        <v>70.872554375892562</v>
      </c>
      <c r="K1629" s="302">
        <v>86.346187820738123</v>
      </c>
    </row>
    <row r="1630" spans="1:11" ht="23.25" customHeight="1" x14ac:dyDescent="0.25">
      <c r="A1630" s="299" t="s">
        <v>843</v>
      </c>
      <c r="B1630" s="300" t="s">
        <v>219</v>
      </c>
      <c r="C1630" s="300" t="s">
        <v>1198</v>
      </c>
      <c r="D1630" s="300" t="s">
        <v>1174</v>
      </c>
      <c r="E1630" s="300" t="s">
        <v>372</v>
      </c>
      <c r="F1630" s="300"/>
      <c r="G1630" s="301">
        <v>69323000</v>
      </c>
      <c r="H1630" s="301">
        <v>56900000</v>
      </c>
      <c r="I1630" s="301">
        <v>49130980.869999997</v>
      </c>
      <c r="J1630" s="302">
        <v>70.872554375892562</v>
      </c>
      <c r="K1630" s="302">
        <v>86.346187820738123</v>
      </c>
    </row>
    <row r="1631" spans="1:11" ht="23.25" customHeight="1" x14ac:dyDescent="0.25">
      <c r="A1631" s="299" t="s">
        <v>347</v>
      </c>
      <c r="B1631" s="300" t="s">
        <v>219</v>
      </c>
      <c r="C1631" s="300" t="s">
        <v>1198</v>
      </c>
      <c r="D1631" s="300" t="s">
        <v>1174</v>
      </c>
      <c r="E1631" s="300" t="s">
        <v>377</v>
      </c>
      <c r="F1631" s="300"/>
      <c r="G1631" s="301">
        <v>69323000</v>
      </c>
      <c r="H1631" s="301">
        <v>56900000</v>
      </c>
      <c r="I1631" s="301">
        <v>49130980.869999997</v>
      </c>
      <c r="J1631" s="302">
        <v>70.872554375892562</v>
      </c>
      <c r="K1631" s="302">
        <v>86.346187820738123</v>
      </c>
    </row>
    <row r="1632" spans="1:11" ht="57" customHeight="1" x14ac:dyDescent="0.25">
      <c r="A1632" s="299" t="s">
        <v>950</v>
      </c>
      <c r="B1632" s="300" t="s">
        <v>219</v>
      </c>
      <c r="C1632" s="300" t="s">
        <v>1198</v>
      </c>
      <c r="D1632" s="300" t="s">
        <v>1174</v>
      </c>
      <c r="E1632" s="300" t="s">
        <v>382</v>
      </c>
      <c r="F1632" s="300"/>
      <c r="G1632" s="301">
        <v>69323000</v>
      </c>
      <c r="H1632" s="301">
        <v>56900000</v>
      </c>
      <c r="I1632" s="301">
        <v>49130980.869999997</v>
      </c>
      <c r="J1632" s="302">
        <v>70.872554375892562</v>
      </c>
      <c r="K1632" s="302">
        <v>86.346187820738123</v>
      </c>
    </row>
    <row r="1633" spans="1:11" ht="113.25" customHeight="1" x14ac:dyDescent="0.25">
      <c r="A1633" s="299" t="s">
        <v>651</v>
      </c>
      <c r="B1633" s="300" t="s">
        <v>219</v>
      </c>
      <c r="C1633" s="300" t="s">
        <v>1198</v>
      </c>
      <c r="D1633" s="300" t="s">
        <v>1174</v>
      </c>
      <c r="E1633" s="300" t="s">
        <v>1556</v>
      </c>
      <c r="F1633" s="300"/>
      <c r="G1633" s="301">
        <v>69323000</v>
      </c>
      <c r="H1633" s="301">
        <v>56900000</v>
      </c>
      <c r="I1633" s="301">
        <v>49130980.869999997</v>
      </c>
      <c r="J1633" s="302">
        <v>70.872554375892562</v>
      </c>
      <c r="K1633" s="302">
        <v>86.346187820738123</v>
      </c>
    </row>
    <row r="1634" spans="1:11" ht="45.75" customHeight="1" x14ac:dyDescent="0.25">
      <c r="A1634" s="299" t="s">
        <v>245</v>
      </c>
      <c r="B1634" s="300" t="s">
        <v>219</v>
      </c>
      <c r="C1634" s="300" t="s">
        <v>1198</v>
      </c>
      <c r="D1634" s="300" t="s">
        <v>1174</v>
      </c>
      <c r="E1634" s="300" t="s">
        <v>1556</v>
      </c>
      <c r="F1634" s="300" t="s">
        <v>246</v>
      </c>
      <c r="G1634" s="301">
        <v>686000</v>
      </c>
      <c r="H1634" s="301">
        <v>400000</v>
      </c>
      <c r="I1634" s="301">
        <v>273254.03999999998</v>
      </c>
      <c r="J1634" s="302">
        <v>39.832950437317784</v>
      </c>
      <c r="K1634" s="302">
        <v>68.313509999999994</v>
      </c>
    </row>
    <row r="1635" spans="1:11" ht="45.75" customHeight="1" x14ac:dyDescent="0.25">
      <c r="A1635" s="299" t="s">
        <v>247</v>
      </c>
      <c r="B1635" s="300" t="s">
        <v>219</v>
      </c>
      <c r="C1635" s="300" t="s">
        <v>1198</v>
      </c>
      <c r="D1635" s="300" t="s">
        <v>1174</v>
      </c>
      <c r="E1635" s="300" t="s">
        <v>1556</v>
      </c>
      <c r="F1635" s="300" t="s">
        <v>248</v>
      </c>
      <c r="G1635" s="301">
        <v>686000</v>
      </c>
      <c r="H1635" s="301">
        <v>400000</v>
      </c>
      <c r="I1635" s="301">
        <v>273254.03999999998</v>
      </c>
      <c r="J1635" s="302">
        <v>39.832950437317784</v>
      </c>
      <c r="K1635" s="302">
        <v>68.313509999999994</v>
      </c>
    </row>
    <row r="1636" spans="1:11" ht="23.25" customHeight="1" x14ac:dyDescent="0.25">
      <c r="A1636" s="299" t="s">
        <v>351</v>
      </c>
      <c r="B1636" s="300" t="s">
        <v>219</v>
      </c>
      <c r="C1636" s="300" t="s">
        <v>1198</v>
      </c>
      <c r="D1636" s="300" t="s">
        <v>1174</v>
      </c>
      <c r="E1636" s="300" t="s">
        <v>1556</v>
      </c>
      <c r="F1636" s="300" t="s">
        <v>352</v>
      </c>
      <c r="G1636" s="301">
        <v>68637000</v>
      </c>
      <c r="H1636" s="301">
        <v>56500000</v>
      </c>
      <c r="I1636" s="301">
        <v>48857726.829999998</v>
      </c>
      <c r="J1636" s="302">
        <v>71.182783090752793</v>
      </c>
      <c r="K1636" s="302">
        <v>86.473852796460164</v>
      </c>
    </row>
    <row r="1637" spans="1:11" ht="45.75" customHeight="1" x14ac:dyDescent="0.25">
      <c r="A1637" s="299" t="s">
        <v>353</v>
      </c>
      <c r="B1637" s="300" t="s">
        <v>219</v>
      </c>
      <c r="C1637" s="300" t="s">
        <v>1198</v>
      </c>
      <c r="D1637" s="300" t="s">
        <v>1174</v>
      </c>
      <c r="E1637" s="300" t="s">
        <v>1556</v>
      </c>
      <c r="F1637" s="300" t="s">
        <v>354</v>
      </c>
      <c r="G1637" s="301">
        <v>68637000</v>
      </c>
      <c r="H1637" s="301">
        <v>56500000</v>
      </c>
      <c r="I1637" s="301">
        <v>48857726.829999998</v>
      </c>
      <c r="J1637" s="302">
        <v>71.182783090752793</v>
      </c>
      <c r="K1637" s="302">
        <v>86.473852796460164</v>
      </c>
    </row>
    <row r="1638" spans="1:11" ht="135.75" customHeight="1" x14ac:dyDescent="0.25">
      <c r="A1638" s="299" t="s">
        <v>844</v>
      </c>
      <c r="B1638" s="300" t="s">
        <v>219</v>
      </c>
      <c r="C1638" s="300" t="s">
        <v>1198</v>
      </c>
      <c r="D1638" s="300" t="s">
        <v>1174</v>
      </c>
      <c r="E1638" s="300" t="s">
        <v>383</v>
      </c>
      <c r="F1638" s="300"/>
      <c r="G1638" s="301">
        <v>0</v>
      </c>
      <c r="H1638" s="301">
        <v>0</v>
      </c>
      <c r="I1638" s="301">
        <v>0</v>
      </c>
      <c r="J1638" s="302">
        <v>0</v>
      </c>
      <c r="K1638" s="302">
        <v>0</v>
      </c>
    </row>
    <row r="1639" spans="1:11" ht="113.25" customHeight="1" x14ac:dyDescent="0.25">
      <c r="A1639" s="299" t="s">
        <v>651</v>
      </c>
      <c r="B1639" s="300" t="s">
        <v>219</v>
      </c>
      <c r="C1639" s="300" t="s">
        <v>1198</v>
      </c>
      <c r="D1639" s="300" t="s">
        <v>1174</v>
      </c>
      <c r="E1639" s="300" t="s">
        <v>652</v>
      </c>
      <c r="F1639" s="300"/>
      <c r="G1639" s="301">
        <v>0</v>
      </c>
      <c r="H1639" s="301">
        <v>0</v>
      </c>
      <c r="I1639" s="301">
        <v>0</v>
      </c>
      <c r="J1639" s="302">
        <v>0</v>
      </c>
      <c r="K1639" s="302">
        <v>0</v>
      </c>
    </row>
    <row r="1640" spans="1:11" ht="45.75" customHeight="1" x14ac:dyDescent="0.25">
      <c r="A1640" s="299" t="s">
        <v>245</v>
      </c>
      <c r="B1640" s="300" t="s">
        <v>219</v>
      </c>
      <c r="C1640" s="300" t="s">
        <v>1198</v>
      </c>
      <c r="D1640" s="300" t="s">
        <v>1174</v>
      </c>
      <c r="E1640" s="300" t="s">
        <v>652</v>
      </c>
      <c r="F1640" s="300" t="s">
        <v>246</v>
      </c>
      <c r="G1640" s="301">
        <v>0</v>
      </c>
      <c r="H1640" s="301">
        <v>0</v>
      </c>
      <c r="I1640" s="301">
        <v>0</v>
      </c>
      <c r="J1640" s="302">
        <v>0</v>
      </c>
      <c r="K1640" s="302">
        <v>0</v>
      </c>
    </row>
    <row r="1641" spans="1:11" ht="45.75" customHeight="1" x14ac:dyDescent="0.25">
      <c r="A1641" s="299" t="s">
        <v>247</v>
      </c>
      <c r="B1641" s="300" t="s">
        <v>219</v>
      </c>
      <c r="C1641" s="300" t="s">
        <v>1198</v>
      </c>
      <c r="D1641" s="300" t="s">
        <v>1174</v>
      </c>
      <c r="E1641" s="300" t="s">
        <v>652</v>
      </c>
      <c r="F1641" s="300" t="s">
        <v>248</v>
      </c>
      <c r="G1641" s="301">
        <v>0</v>
      </c>
      <c r="H1641" s="301">
        <v>0</v>
      </c>
      <c r="I1641" s="301">
        <v>0</v>
      </c>
      <c r="J1641" s="302">
        <v>0</v>
      </c>
      <c r="K1641" s="302">
        <v>0</v>
      </c>
    </row>
    <row r="1642" spans="1:11" ht="23.25" customHeight="1" x14ac:dyDescent="0.25">
      <c r="A1642" s="299" t="s">
        <v>351</v>
      </c>
      <c r="B1642" s="300" t="s">
        <v>219</v>
      </c>
      <c r="C1642" s="300" t="s">
        <v>1198</v>
      </c>
      <c r="D1642" s="300" t="s">
        <v>1174</v>
      </c>
      <c r="E1642" s="300" t="s">
        <v>652</v>
      </c>
      <c r="F1642" s="300" t="s">
        <v>352</v>
      </c>
      <c r="G1642" s="301">
        <v>0</v>
      </c>
      <c r="H1642" s="301">
        <v>0</v>
      </c>
      <c r="I1642" s="301">
        <v>0</v>
      </c>
      <c r="J1642" s="302">
        <v>0</v>
      </c>
      <c r="K1642" s="302">
        <v>0</v>
      </c>
    </row>
    <row r="1643" spans="1:11" ht="45.75" customHeight="1" x14ac:dyDescent="0.25">
      <c r="A1643" s="299" t="s">
        <v>353</v>
      </c>
      <c r="B1643" s="300" t="s">
        <v>219</v>
      </c>
      <c r="C1643" s="300" t="s">
        <v>1198</v>
      </c>
      <c r="D1643" s="300" t="s">
        <v>1174</v>
      </c>
      <c r="E1643" s="300" t="s">
        <v>652</v>
      </c>
      <c r="F1643" s="300" t="s">
        <v>354</v>
      </c>
      <c r="G1643" s="301">
        <v>0</v>
      </c>
      <c r="H1643" s="301">
        <v>0</v>
      </c>
      <c r="I1643" s="301">
        <v>0</v>
      </c>
      <c r="J1643" s="302">
        <v>0</v>
      </c>
      <c r="K1643" s="302">
        <v>0</v>
      </c>
    </row>
    <row r="1644" spans="1:11" ht="68.25" customHeight="1" x14ac:dyDescent="0.25">
      <c r="A1644" s="310" t="s">
        <v>413</v>
      </c>
      <c r="B1644" s="311" t="s">
        <v>220</v>
      </c>
      <c r="C1644" s="311"/>
      <c r="D1644" s="311"/>
      <c r="E1644" s="311"/>
      <c r="F1644" s="311"/>
      <c r="G1644" s="312">
        <v>252853590</v>
      </c>
      <c r="H1644" s="312">
        <v>472314505.80000001</v>
      </c>
      <c r="I1644" s="312">
        <v>447512008.88999999</v>
      </c>
      <c r="J1644" s="313">
        <v>176.98463719261412</v>
      </c>
      <c r="K1644" s="313">
        <v>94.748732760601982</v>
      </c>
    </row>
    <row r="1645" spans="1:11" ht="23.25" customHeight="1" x14ac:dyDescent="0.25">
      <c r="A1645" s="299" t="s">
        <v>1302</v>
      </c>
      <c r="B1645" s="300" t="s">
        <v>220</v>
      </c>
      <c r="C1645" s="300" t="s">
        <v>1171</v>
      </c>
      <c r="D1645" s="300"/>
      <c r="E1645" s="300"/>
      <c r="F1645" s="300"/>
      <c r="G1645" s="301">
        <v>123035740</v>
      </c>
      <c r="H1645" s="301">
        <v>322847010.80000001</v>
      </c>
      <c r="I1645" s="301">
        <v>305287443.64999998</v>
      </c>
      <c r="J1645" s="302">
        <v>248.12907505575205</v>
      </c>
      <c r="K1645" s="302">
        <v>94.561025326984378</v>
      </c>
    </row>
    <row r="1646" spans="1:11" ht="34.5" customHeight="1" x14ac:dyDescent="0.25">
      <c r="A1646" s="299" t="s">
        <v>272</v>
      </c>
      <c r="B1646" s="300" t="s">
        <v>220</v>
      </c>
      <c r="C1646" s="300" t="s">
        <v>1171</v>
      </c>
      <c r="D1646" s="300" t="s">
        <v>1181</v>
      </c>
      <c r="E1646" s="300"/>
      <c r="F1646" s="300"/>
      <c r="G1646" s="301">
        <v>123035740</v>
      </c>
      <c r="H1646" s="301">
        <v>322847010.80000001</v>
      </c>
      <c r="I1646" s="301">
        <v>305287443.64999998</v>
      </c>
      <c r="J1646" s="302">
        <v>248.12907505575205</v>
      </c>
      <c r="K1646" s="302">
        <v>94.561025326984378</v>
      </c>
    </row>
    <row r="1647" spans="1:11" ht="45.75" customHeight="1" x14ac:dyDescent="0.25">
      <c r="A1647" s="299" t="s">
        <v>832</v>
      </c>
      <c r="B1647" s="300" t="s">
        <v>220</v>
      </c>
      <c r="C1647" s="300" t="s">
        <v>1171</v>
      </c>
      <c r="D1647" s="300" t="s">
        <v>1181</v>
      </c>
      <c r="E1647" s="300" t="s">
        <v>291</v>
      </c>
      <c r="F1647" s="300"/>
      <c r="G1647" s="301">
        <v>117627040</v>
      </c>
      <c r="H1647" s="301">
        <v>317864979.80000001</v>
      </c>
      <c r="I1647" s="301">
        <v>300743840.32999998</v>
      </c>
      <c r="J1647" s="302">
        <v>255.67577006953505</v>
      </c>
      <c r="K1647" s="302">
        <v>94.613706901347669</v>
      </c>
    </row>
    <row r="1648" spans="1:11" ht="34.5" customHeight="1" x14ac:dyDescent="0.25">
      <c r="A1648" s="299" t="s">
        <v>1558</v>
      </c>
      <c r="B1648" s="300" t="s">
        <v>220</v>
      </c>
      <c r="C1648" s="300" t="s">
        <v>1171</v>
      </c>
      <c r="D1648" s="300" t="s">
        <v>1181</v>
      </c>
      <c r="E1648" s="300" t="s">
        <v>867</v>
      </c>
      <c r="F1648" s="300"/>
      <c r="G1648" s="301">
        <v>117627040</v>
      </c>
      <c r="H1648" s="301">
        <v>137773979.80000001</v>
      </c>
      <c r="I1648" s="301">
        <v>120652840.33</v>
      </c>
      <c r="J1648" s="302">
        <v>102.57236799463796</v>
      </c>
      <c r="K1648" s="302">
        <v>87.573023952088803</v>
      </c>
    </row>
    <row r="1649" spans="1:11" ht="79.5" customHeight="1" x14ac:dyDescent="0.25">
      <c r="A1649" s="299" t="s">
        <v>868</v>
      </c>
      <c r="B1649" s="300" t="s">
        <v>220</v>
      </c>
      <c r="C1649" s="300" t="s">
        <v>1171</v>
      </c>
      <c r="D1649" s="300" t="s">
        <v>1181</v>
      </c>
      <c r="E1649" s="300" t="s">
        <v>869</v>
      </c>
      <c r="F1649" s="300"/>
      <c r="G1649" s="301">
        <v>31331500</v>
      </c>
      <c r="H1649" s="301">
        <v>42558975.799999997</v>
      </c>
      <c r="I1649" s="301">
        <v>29935923.640000001</v>
      </c>
      <c r="J1649" s="302">
        <v>95.545772273909648</v>
      </c>
      <c r="K1649" s="302">
        <v>70.339859165501821</v>
      </c>
    </row>
    <row r="1650" spans="1:11" ht="68.25" customHeight="1" x14ac:dyDescent="0.25">
      <c r="A1650" s="299" t="s">
        <v>657</v>
      </c>
      <c r="B1650" s="300" t="s">
        <v>220</v>
      </c>
      <c r="C1650" s="300" t="s">
        <v>1171</v>
      </c>
      <c r="D1650" s="300" t="s">
        <v>1181</v>
      </c>
      <c r="E1650" s="300" t="s">
        <v>658</v>
      </c>
      <c r="F1650" s="300"/>
      <c r="G1650" s="301">
        <v>28781500</v>
      </c>
      <c r="H1650" s="301">
        <v>40008975.799999997</v>
      </c>
      <c r="I1650" s="301">
        <v>28286280.510000002</v>
      </c>
      <c r="J1650" s="302">
        <v>98.279382624255177</v>
      </c>
      <c r="K1650" s="302">
        <v>70.699836585169479</v>
      </c>
    </row>
    <row r="1651" spans="1:11" ht="45.75" customHeight="1" x14ac:dyDescent="0.25">
      <c r="A1651" s="299" t="s">
        <v>245</v>
      </c>
      <c r="B1651" s="300" t="s">
        <v>220</v>
      </c>
      <c r="C1651" s="300" t="s">
        <v>1171</v>
      </c>
      <c r="D1651" s="300" t="s">
        <v>1181</v>
      </c>
      <c r="E1651" s="300" t="s">
        <v>658</v>
      </c>
      <c r="F1651" s="300" t="s">
        <v>246</v>
      </c>
      <c r="G1651" s="301">
        <v>28681500</v>
      </c>
      <c r="H1651" s="301">
        <v>35658975.799999997</v>
      </c>
      <c r="I1651" s="301">
        <v>23936280.510000002</v>
      </c>
      <c r="J1651" s="302">
        <v>83.455469588410665</v>
      </c>
      <c r="K1651" s="302">
        <v>67.125541250121941</v>
      </c>
    </row>
    <row r="1652" spans="1:11" ht="45.75" customHeight="1" x14ac:dyDescent="0.25">
      <c r="A1652" s="299" t="s">
        <v>247</v>
      </c>
      <c r="B1652" s="300" t="s">
        <v>220</v>
      </c>
      <c r="C1652" s="300" t="s">
        <v>1171</v>
      </c>
      <c r="D1652" s="300" t="s">
        <v>1181</v>
      </c>
      <c r="E1652" s="300" t="s">
        <v>658</v>
      </c>
      <c r="F1652" s="300" t="s">
        <v>248</v>
      </c>
      <c r="G1652" s="301">
        <v>28681500</v>
      </c>
      <c r="H1652" s="301">
        <v>35658975.799999997</v>
      </c>
      <c r="I1652" s="301">
        <v>23936280.510000002</v>
      </c>
      <c r="J1652" s="302">
        <v>83.455469588410665</v>
      </c>
      <c r="K1652" s="302">
        <v>67.125541250121941</v>
      </c>
    </row>
    <row r="1653" spans="1:11" ht="23.25" customHeight="1" x14ac:dyDescent="0.25">
      <c r="A1653" s="299" t="s">
        <v>249</v>
      </c>
      <c r="B1653" s="300" t="s">
        <v>220</v>
      </c>
      <c r="C1653" s="300" t="s">
        <v>1171</v>
      </c>
      <c r="D1653" s="300" t="s">
        <v>1181</v>
      </c>
      <c r="E1653" s="300" t="s">
        <v>658</v>
      </c>
      <c r="F1653" s="300" t="s">
        <v>250</v>
      </c>
      <c r="G1653" s="301">
        <v>100000</v>
      </c>
      <c r="H1653" s="301">
        <v>4350000</v>
      </c>
      <c r="I1653" s="301">
        <v>4350000</v>
      </c>
      <c r="J1653" s="302">
        <v>4350</v>
      </c>
      <c r="K1653" s="302">
        <v>100</v>
      </c>
    </row>
    <row r="1654" spans="1:11" ht="23.25" customHeight="1" x14ac:dyDescent="0.25">
      <c r="A1654" s="299" t="s">
        <v>251</v>
      </c>
      <c r="B1654" s="300" t="s">
        <v>220</v>
      </c>
      <c r="C1654" s="300" t="s">
        <v>1171</v>
      </c>
      <c r="D1654" s="300" t="s">
        <v>1181</v>
      </c>
      <c r="E1654" s="300" t="s">
        <v>658</v>
      </c>
      <c r="F1654" s="300" t="s">
        <v>252</v>
      </c>
      <c r="G1654" s="301">
        <v>100000</v>
      </c>
      <c r="H1654" s="301">
        <v>4350000</v>
      </c>
      <c r="I1654" s="301">
        <v>4350000</v>
      </c>
      <c r="J1654" s="302">
        <v>4350</v>
      </c>
      <c r="K1654" s="302">
        <v>100</v>
      </c>
    </row>
    <row r="1655" spans="1:11" ht="135.75" customHeight="1" x14ac:dyDescent="0.25">
      <c r="A1655" s="299" t="s">
        <v>659</v>
      </c>
      <c r="B1655" s="300" t="s">
        <v>220</v>
      </c>
      <c r="C1655" s="300" t="s">
        <v>1171</v>
      </c>
      <c r="D1655" s="300" t="s">
        <v>1181</v>
      </c>
      <c r="E1655" s="300" t="s">
        <v>660</v>
      </c>
      <c r="F1655" s="300"/>
      <c r="G1655" s="301">
        <v>1900000</v>
      </c>
      <c r="H1655" s="301">
        <v>1900000</v>
      </c>
      <c r="I1655" s="301">
        <v>1121069</v>
      </c>
      <c r="J1655" s="302">
        <v>59.00363157894737</v>
      </c>
      <c r="K1655" s="302">
        <v>59.00363157894737</v>
      </c>
    </row>
    <row r="1656" spans="1:11" ht="45.75" customHeight="1" x14ac:dyDescent="0.25">
      <c r="A1656" s="299" t="s">
        <v>245</v>
      </c>
      <c r="B1656" s="300" t="s">
        <v>220</v>
      </c>
      <c r="C1656" s="300" t="s">
        <v>1171</v>
      </c>
      <c r="D1656" s="300" t="s">
        <v>1181</v>
      </c>
      <c r="E1656" s="300" t="s">
        <v>660</v>
      </c>
      <c r="F1656" s="300" t="s">
        <v>246</v>
      </c>
      <c r="G1656" s="301">
        <v>1900000</v>
      </c>
      <c r="H1656" s="301">
        <v>1900000</v>
      </c>
      <c r="I1656" s="301">
        <v>1121069</v>
      </c>
      <c r="J1656" s="302">
        <v>59.00363157894737</v>
      </c>
      <c r="K1656" s="302">
        <v>59.00363157894737</v>
      </c>
    </row>
    <row r="1657" spans="1:11" ht="45.75" customHeight="1" x14ac:dyDescent="0.25">
      <c r="A1657" s="299" t="s">
        <v>247</v>
      </c>
      <c r="B1657" s="300" t="s">
        <v>220</v>
      </c>
      <c r="C1657" s="300" t="s">
        <v>1171</v>
      </c>
      <c r="D1657" s="300" t="s">
        <v>1181</v>
      </c>
      <c r="E1657" s="300" t="s">
        <v>660</v>
      </c>
      <c r="F1657" s="300" t="s">
        <v>248</v>
      </c>
      <c r="G1657" s="301">
        <v>1900000</v>
      </c>
      <c r="H1657" s="301">
        <v>1900000</v>
      </c>
      <c r="I1657" s="301">
        <v>1121069</v>
      </c>
      <c r="J1657" s="302">
        <v>59.00363157894737</v>
      </c>
      <c r="K1657" s="302">
        <v>59.00363157894737</v>
      </c>
    </row>
    <row r="1658" spans="1:11" ht="113.25" customHeight="1" x14ac:dyDescent="0.25">
      <c r="A1658" s="299" t="s">
        <v>661</v>
      </c>
      <c r="B1658" s="300" t="s">
        <v>220</v>
      </c>
      <c r="C1658" s="300" t="s">
        <v>1171</v>
      </c>
      <c r="D1658" s="300" t="s">
        <v>1181</v>
      </c>
      <c r="E1658" s="300" t="s">
        <v>662</v>
      </c>
      <c r="F1658" s="300"/>
      <c r="G1658" s="301">
        <v>650000</v>
      </c>
      <c r="H1658" s="301">
        <v>650000</v>
      </c>
      <c r="I1658" s="301">
        <v>528574.13</v>
      </c>
      <c r="J1658" s="302">
        <v>81.319096923076927</v>
      </c>
      <c r="K1658" s="302">
        <v>81.319096923076927</v>
      </c>
    </row>
    <row r="1659" spans="1:11" ht="45.75" customHeight="1" x14ac:dyDescent="0.25">
      <c r="A1659" s="299" t="s">
        <v>245</v>
      </c>
      <c r="B1659" s="300" t="s">
        <v>220</v>
      </c>
      <c r="C1659" s="300" t="s">
        <v>1171</v>
      </c>
      <c r="D1659" s="300" t="s">
        <v>1181</v>
      </c>
      <c r="E1659" s="300" t="s">
        <v>662</v>
      </c>
      <c r="F1659" s="300" t="s">
        <v>246</v>
      </c>
      <c r="G1659" s="301">
        <v>650000</v>
      </c>
      <c r="H1659" s="301">
        <v>650000</v>
      </c>
      <c r="I1659" s="301">
        <v>528574.13</v>
      </c>
      <c r="J1659" s="302">
        <v>81.319096923076927</v>
      </c>
      <c r="K1659" s="302">
        <v>81.319096923076927</v>
      </c>
    </row>
    <row r="1660" spans="1:11" ht="45.75" customHeight="1" x14ac:dyDescent="0.25">
      <c r="A1660" s="299" t="s">
        <v>247</v>
      </c>
      <c r="B1660" s="300" t="s">
        <v>220</v>
      </c>
      <c r="C1660" s="300" t="s">
        <v>1171</v>
      </c>
      <c r="D1660" s="300" t="s">
        <v>1181</v>
      </c>
      <c r="E1660" s="300" t="s">
        <v>662</v>
      </c>
      <c r="F1660" s="300" t="s">
        <v>248</v>
      </c>
      <c r="G1660" s="301">
        <v>650000</v>
      </c>
      <c r="H1660" s="301">
        <v>650000</v>
      </c>
      <c r="I1660" s="301">
        <v>528574.13</v>
      </c>
      <c r="J1660" s="302">
        <v>81.319096923076927</v>
      </c>
      <c r="K1660" s="302">
        <v>81.319096923076927</v>
      </c>
    </row>
    <row r="1661" spans="1:11" ht="113.25" customHeight="1" x14ac:dyDescent="0.25">
      <c r="A1661" s="299" t="s">
        <v>1559</v>
      </c>
      <c r="B1661" s="300" t="s">
        <v>220</v>
      </c>
      <c r="C1661" s="300" t="s">
        <v>1171</v>
      </c>
      <c r="D1661" s="300" t="s">
        <v>1181</v>
      </c>
      <c r="E1661" s="300" t="s">
        <v>870</v>
      </c>
      <c r="F1661" s="300"/>
      <c r="G1661" s="301">
        <v>39063940</v>
      </c>
      <c r="H1661" s="301">
        <v>38299560</v>
      </c>
      <c r="I1661" s="301">
        <v>36666798.210000001</v>
      </c>
      <c r="J1661" s="302">
        <v>93.863543231942302</v>
      </c>
      <c r="K1661" s="302">
        <v>95.736865410464247</v>
      </c>
    </row>
    <row r="1662" spans="1:11" ht="57" customHeight="1" x14ac:dyDescent="0.25">
      <c r="A1662" s="299" t="s">
        <v>663</v>
      </c>
      <c r="B1662" s="300" t="s">
        <v>220</v>
      </c>
      <c r="C1662" s="300" t="s">
        <v>1171</v>
      </c>
      <c r="D1662" s="300" t="s">
        <v>1181</v>
      </c>
      <c r="E1662" s="300" t="s">
        <v>664</v>
      </c>
      <c r="F1662" s="300"/>
      <c r="G1662" s="301">
        <v>23200000</v>
      </c>
      <c r="H1662" s="301">
        <v>23200000</v>
      </c>
      <c r="I1662" s="301">
        <v>23200000</v>
      </c>
      <c r="J1662" s="302">
        <v>100</v>
      </c>
      <c r="K1662" s="302">
        <v>100</v>
      </c>
    </row>
    <row r="1663" spans="1:11" ht="113.25" customHeight="1" x14ac:dyDescent="0.25">
      <c r="A1663" s="299" t="s">
        <v>242</v>
      </c>
      <c r="B1663" s="300" t="s">
        <v>220</v>
      </c>
      <c r="C1663" s="300" t="s">
        <v>1171</v>
      </c>
      <c r="D1663" s="300" t="s">
        <v>1181</v>
      </c>
      <c r="E1663" s="300" t="s">
        <v>664</v>
      </c>
      <c r="F1663" s="300" t="s">
        <v>218</v>
      </c>
      <c r="G1663" s="301">
        <v>20880000</v>
      </c>
      <c r="H1663" s="301">
        <v>21856141.350000001</v>
      </c>
      <c r="I1663" s="301">
        <v>21856141.350000001</v>
      </c>
      <c r="J1663" s="302">
        <v>104.67500646551724</v>
      </c>
      <c r="K1663" s="302">
        <v>100</v>
      </c>
    </row>
    <row r="1664" spans="1:11" ht="34.5" customHeight="1" x14ac:dyDescent="0.25">
      <c r="A1664" s="299" t="s">
        <v>243</v>
      </c>
      <c r="B1664" s="300" t="s">
        <v>220</v>
      </c>
      <c r="C1664" s="300" t="s">
        <v>1171</v>
      </c>
      <c r="D1664" s="300" t="s">
        <v>1181</v>
      </c>
      <c r="E1664" s="300" t="s">
        <v>664</v>
      </c>
      <c r="F1664" s="300" t="s">
        <v>220</v>
      </c>
      <c r="G1664" s="301">
        <v>20880000</v>
      </c>
      <c r="H1664" s="301">
        <v>21856141.350000001</v>
      </c>
      <c r="I1664" s="301">
        <v>21856141.350000001</v>
      </c>
      <c r="J1664" s="302">
        <v>104.67500646551724</v>
      </c>
      <c r="K1664" s="302">
        <v>100</v>
      </c>
    </row>
    <row r="1665" spans="1:11" ht="45.75" customHeight="1" x14ac:dyDescent="0.25">
      <c r="A1665" s="299" t="s">
        <v>245</v>
      </c>
      <c r="B1665" s="300" t="s">
        <v>220</v>
      </c>
      <c r="C1665" s="300" t="s">
        <v>1171</v>
      </c>
      <c r="D1665" s="300" t="s">
        <v>1181</v>
      </c>
      <c r="E1665" s="300" t="s">
        <v>664</v>
      </c>
      <c r="F1665" s="300" t="s">
        <v>246</v>
      </c>
      <c r="G1665" s="301">
        <v>2320000</v>
      </c>
      <c r="H1665" s="301">
        <v>1343858.65</v>
      </c>
      <c r="I1665" s="301">
        <v>1343858.65</v>
      </c>
      <c r="J1665" s="302">
        <v>57.924941810344819</v>
      </c>
      <c r="K1665" s="302">
        <v>100</v>
      </c>
    </row>
    <row r="1666" spans="1:11" ht="45.75" customHeight="1" x14ac:dyDescent="0.25">
      <c r="A1666" s="299" t="s">
        <v>247</v>
      </c>
      <c r="B1666" s="300" t="s">
        <v>220</v>
      </c>
      <c r="C1666" s="300" t="s">
        <v>1171</v>
      </c>
      <c r="D1666" s="300" t="s">
        <v>1181</v>
      </c>
      <c r="E1666" s="300" t="s">
        <v>664</v>
      </c>
      <c r="F1666" s="300" t="s">
        <v>248</v>
      </c>
      <c r="G1666" s="301">
        <v>2320000</v>
      </c>
      <c r="H1666" s="301">
        <v>1343858.65</v>
      </c>
      <c r="I1666" s="301">
        <v>1343858.65</v>
      </c>
      <c r="J1666" s="302">
        <v>57.924941810344819</v>
      </c>
      <c r="K1666" s="302">
        <v>100</v>
      </c>
    </row>
    <row r="1667" spans="1:11" ht="79.5" customHeight="1" x14ac:dyDescent="0.25">
      <c r="A1667" s="299" t="s">
        <v>665</v>
      </c>
      <c r="B1667" s="300" t="s">
        <v>220</v>
      </c>
      <c r="C1667" s="300" t="s">
        <v>1171</v>
      </c>
      <c r="D1667" s="300" t="s">
        <v>1181</v>
      </c>
      <c r="E1667" s="300" t="s">
        <v>666</v>
      </c>
      <c r="F1667" s="300"/>
      <c r="G1667" s="301">
        <v>15863940</v>
      </c>
      <c r="H1667" s="301">
        <v>15099560</v>
      </c>
      <c r="I1667" s="301">
        <v>13466798.210000001</v>
      </c>
      <c r="J1667" s="302">
        <v>84.889366765128969</v>
      </c>
      <c r="K1667" s="302">
        <v>89.186692923502406</v>
      </c>
    </row>
    <row r="1668" spans="1:11" ht="113.25" customHeight="1" x14ac:dyDescent="0.25">
      <c r="A1668" s="299" t="s">
        <v>242</v>
      </c>
      <c r="B1668" s="300" t="s">
        <v>220</v>
      </c>
      <c r="C1668" s="300" t="s">
        <v>1171</v>
      </c>
      <c r="D1668" s="300" t="s">
        <v>1181</v>
      </c>
      <c r="E1668" s="300" t="s">
        <v>666</v>
      </c>
      <c r="F1668" s="300" t="s">
        <v>218</v>
      </c>
      <c r="G1668" s="301">
        <v>15863940</v>
      </c>
      <c r="H1668" s="301">
        <v>15099560</v>
      </c>
      <c r="I1668" s="301">
        <v>13466798.210000001</v>
      </c>
      <c r="J1668" s="302">
        <v>84.889366765128969</v>
      </c>
      <c r="K1668" s="302">
        <v>89.186692923502406</v>
      </c>
    </row>
    <row r="1669" spans="1:11" ht="34.5" customHeight="1" x14ac:dyDescent="0.25">
      <c r="A1669" s="299" t="s">
        <v>243</v>
      </c>
      <c r="B1669" s="300" t="s">
        <v>220</v>
      </c>
      <c r="C1669" s="300" t="s">
        <v>1171</v>
      </c>
      <c r="D1669" s="300" t="s">
        <v>1181</v>
      </c>
      <c r="E1669" s="300" t="s">
        <v>666</v>
      </c>
      <c r="F1669" s="300" t="s">
        <v>220</v>
      </c>
      <c r="G1669" s="301">
        <v>15863940</v>
      </c>
      <c r="H1669" s="301">
        <v>15099560</v>
      </c>
      <c r="I1669" s="301">
        <v>13466798.210000001</v>
      </c>
      <c r="J1669" s="302">
        <v>84.889366765128969</v>
      </c>
      <c r="K1669" s="302">
        <v>89.186692923502406</v>
      </c>
    </row>
    <row r="1670" spans="1:11" ht="57" customHeight="1" x14ac:dyDescent="0.25">
      <c r="A1670" s="299" t="s">
        <v>260</v>
      </c>
      <c r="B1670" s="300" t="s">
        <v>220</v>
      </c>
      <c r="C1670" s="300" t="s">
        <v>1171</v>
      </c>
      <c r="D1670" s="300" t="s">
        <v>1181</v>
      </c>
      <c r="E1670" s="300" t="s">
        <v>1560</v>
      </c>
      <c r="F1670" s="300"/>
      <c r="G1670" s="301">
        <v>47231600</v>
      </c>
      <c r="H1670" s="301">
        <v>56915444</v>
      </c>
      <c r="I1670" s="301">
        <v>54050118.479999997</v>
      </c>
      <c r="J1670" s="302">
        <v>114.43634871569033</v>
      </c>
      <c r="K1670" s="302">
        <v>94.965644966241484</v>
      </c>
    </row>
    <row r="1671" spans="1:11" ht="34.5" customHeight="1" x14ac:dyDescent="0.25">
      <c r="A1671" s="299" t="s">
        <v>258</v>
      </c>
      <c r="B1671" s="300" t="s">
        <v>220</v>
      </c>
      <c r="C1671" s="300" t="s">
        <v>1171</v>
      </c>
      <c r="D1671" s="300" t="s">
        <v>1181</v>
      </c>
      <c r="E1671" s="300" t="s">
        <v>1561</v>
      </c>
      <c r="F1671" s="300"/>
      <c r="G1671" s="301">
        <v>47231600</v>
      </c>
      <c r="H1671" s="301">
        <v>56915444</v>
      </c>
      <c r="I1671" s="301">
        <v>54050118.479999997</v>
      </c>
      <c r="J1671" s="302">
        <v>114.43634871569033</v>
      </c>
      <c r="K1671" s="302">
        <v>94.965644966241484</v>
      </c>
    </row>
    <row r="1672" spans="1:11" ht="113.25" customHeight="1" x14ac:dyDescent="0.25">
      <c r="A1672" s="299" t="s">
        <v>242</v>
      </c>
      <c r="B1672" s="300" t="s">
        <v>220</v>
      </c>
      <c r="C1672" s="300" t="s">
        <v>1171</v>
      </c>
      <c r="D1672" s="300" t="s">
        <v>1181</v>
      </c>
      <c r="E1672" s="300" t="s">
        <v>1561</v>
      </c>
      <c r="F1672" s="300" t="s">
        <v>218</v>
      </c>
      <c r="G1672" s="301">
        <v>44430500</v>
      </c>
      <c r="H1672" s="301">
        <v>52814344</v>
      </c>
      <c r="I1672" s="301">
        <v>50395276.270000003</v>
      </c>
      <c r="J1672" s="302">
        <v>113.42495868828846</v>
      </c>
      <c r="K1672" s="302">
        <v>95.419676650722025</v>
      </c>
    </row>
    <row r="1673" spans="1:11" ht="34.5" customHeight="1" x14ac:dyDescent="0.25">
      <c r="A1673" s="299" t="s">
        <v>243</v>
      </c>
      <c r="B1673" s="300" t="s">
        <v>220</v>
      </c>
      <c r="C1673" s="300" t="s">
        <v>1171</v>
      </c>
      <c r="D1673" s="300" t="s">
        <v>1181</v>
      </c>
      <c r="E1673" s="300" t="s">
        <v>1561</v>
      </c>
      <c r="F1673" s="300" t="s">
        <v>220</v>
      </c>
      <c r="G1673" s="301">
        <v>44430500</v>
      </c>
      <c r="H1673" s="301">
        <v>52814344</v>
      </c>
      <c r="I1673" s="301">
        <v>50395276.270000003</v>
      </c>
      <c r="J1673" s="302">
        <v>113.42495868828846</v>
      </c>
      <c r="K1673" s="302">
        <v>95.419676650722025</v>
      </c>
    </row>
    <row r="1674" spans="1:11" ht="45.75" customHeight="1" x14ac:dyDescent="0.25">
      <c r="A1674" s="299" t="s">
        <v>245</v>
      </c>
      <c r="B1674" s="300" t="s">
        <v>220</v>
      </c>
      <c r="C1674" s="300" t="s">
        <v>1171</v>
      </c>
      <c r="D1674" s="300" t="s">
        <v>1181</v>
      </c>
      <c r="E1674" s="300" t="s">
        <v>1561</v>
      </c>
      <c r="F1674" s="300" t="s">
        <v>246</v>
      </c>
      <c r="G1674" s="301">
        <v>1301100</v>
      </c>
      <c r="H1674" s="301">
        <v>2101100</v>
      </c>
      <c r="I1674" s="301">
        <v>1960635.01</v>
      </c>
      <c r="J1674" s="302">
        <v>150.6905702866805</v>
      </c>
      <c r="K1674" s="302">
        <v>93.314692779972404</v>
      </c>
    </row>
    <row r="1675" spans="1:11" ht="45.75" customHeight="1" x14ac:dyDescent="0.25">
      <c r="A1675" s="299" t="s">
        <v>247</v>
      </c>
      <c r="B1675" s="300" t="s">
        <v>220</v>
      </c>
      <c r="C1675" s="300" t="s">
        <v>1171</v>
      </c>
      <c r="D1675" s="300" t="s">
        <v>1181</v>
      </c>
      <c r="E1675" s="300" t="s">
        <v>1561</v>
      </c>
      <c r="F1675" s="300" t="s">
        <v>248</v>
      </c>
      <c r="G1675" s="301">
        <v>1301100</v>
      </c>
      <c r="H1675" s="301">
        <v>2101100</v>
      </c>
      <c r="I1675" s="301">
        <v>1960635.01</v>
      </c>
      <c r="J1675" s="302">
        <v>150.6905702866805</v>
      </c>
      <c r="K1675" s="302">
        <v>93.314692779972404</v>
      </c>
    </row>
    <row r="1676" spans="1:11" ht="23.25" customHeight="1" x14ac:dyDescent="0.25">
      <c r="A1676" s="299" t="s">
        <v>249</v>
      </c>
      <c r="B1676" s="300" t="s">
        <v>220</v>
      </c>
      <c r="C1676" s="300" t="s">
        <v>1171</v>
      </c>
      <c r="D1676" s="300" t="s">
        <v>1181</v>
      </c>
      <c r="E1676" s="300" t="s">
        <v>1561</v>
      </c>
      <c r="F1676" s="300" t="s">
        <v>250</v>
      </c>
      <c r="G1676" s="301">
        <v>1500000</v>
      </c>
      <c r="H1676" s="301">
        <v>2000000</v>
      </c>
      <c r="I1676" s="301">
        <v>1694207.2</v>
      </c>
      <c r="J1676" s="302">
        <v>112.94714666666665</v>
      </c>
      <c r="K1676" s="302">
        <v>84.710359999999994</v>
      </c>
    </row>
    <row r="1677" spans="1:11" ht="23.25" customHeight="1" x14ac:dyDescent="0.25">
      <c r="A1677" s="299" t="s">
        <v>251</v>
      </c>
      <c r="B1677" s="300" t="s">
        <v>220</v>
      </c>
      <c r="C1677" s="300" t="s">
        <v>1171</v>
      </c>
      <c r="D1677" s="300" t="s">
        <v>1181</v>
      </c>
      <c r="E1677" s="300" t="s">
        <v>1561</v>
      </c>
      <c r="F1677" s="300" t="s">
        <v>252</v>
      </c>
      <c r="G1677" s="301">
        <v>1500000</v>
      </c>
      <c r="H1677" s="301">
        <v>2000000</v>
      </c>
      <c r="I1677" s="301">
        <v>1694207.2</v>
      </c>
      <c r="J1677" s="302">
        <v>112.94714666666665</v>
      </c>
      <c r="K1677" s="302">
        <v>84.710359999999994</v>
      </c>
    </row>
    <row r="1678" spans="1:11" ht="57" customHeight="1" x14ac:dyDescent="0.25">
      <c r="A1678" s="299" t="s">
        <v>260</v>
      </c>
      <c r="B1678" s="300" t="s">
        <v>220</v>
      </c>
      <c r="C1678" s="300" t="s">
        <v>1171</v>
      </c>
      <c r="D1678" s="300" t="s">
        <v>1181</v>
      </c>
      <c r="E1678" s="300" t="s">
        <v>871</v>
      </c>
      <c r="F1678" s="300"/>
      <c r="G1678" s="301">
        <v>0</v>
      </c>
      <c r="H1678" s="301">
        <v>0</v>
      </c>
      <c r="I1678" s="301">
        <v>0</v>
      </c>
      <c r="J1678" s="302">
        <v>0</v>
      </c>
      <c r="K1678" s="302">
        <v>0</v>
      </c>
    </row>
    <row r="1679" spans="1:11" ht="34.5" customHeight="1" x14ac:dyDescent="0.25">
      <c r="A1679" s="299" t="s">
        <v>258</v>
      </c>
      <c r="B1679" s="300" t="s">
        <v>220</v>
      </c>
      <c r="C1679" s="300" t="s">
        <v>1171</v>
      </c>
      <c r="D1679" s="300" t="s">
        <v>1181</v>
      </c>
      <c r="E1679" s="300" t="s">
        <v>667</v>
      </c>
      <c r="F1679" s="300"/>
      <c r="G1679" s="301">
        <v>0</v>
      </c>
      <c r="H1679" s="301">
        <v>0</v>
      </c>
      <c r="I1679" s="301">
        <v>0</v>
      </c>
      <c r="J1679" s="302">
        <v>0</v>
      </c>
      <c r="K1679" s="302">
        <v>0</v>
      </c>
    </row>
    <row r="1680" spans="1:11" ht="113.25" customHeight="1" x14ac:dyDescent="0.25">
      <c r="A1680" s="299" t="s">
        <v>242</v>
      </c>
      <c r="B1680" s="300" t="s">
        <v>220</v>
      </c>
      <c r="C1680" s="300" t="s">
        <v>1171</v>
      </c>
      <c r="D1680" s="300" t="s">
        <v>1181</v>
      </c>
      <c r="E1680" s="300" t="s">
        <v>667</v>
      </c>
      <c r="F1680" s="300" t="s">
        <v>218</v>
      </c>
      <c r="G1680" s="301">
        <v>0</v>
      </c>
      <c r="H1680" s="301">
        <v>0</v>
      </c>
      <c r="I1680" s="301">
        <v>0</v>
      </c>
      <c r="J1680" s="302">
        <v>0</v>
      </c>
      <c r="K1680" s="302">
        <v>0</v>
      </c>
    </row>
    <row r="1681" spans="1:11" ht="34.5" customHeight="1" x14ac:dyDescent="0.25">
      <c r="A1681" s="299" t="s">
        <v>243</v>
      </c>
      <c r="B1681" s="300" t="s">
        <v>220</v>
      </c>
      <c r="C1681" s="300" t="s">
        <v>1171</v>
      </c>
      <c r="D1681" s="300" t="s">
        <v>1181</v>
      </c>
      <c r="E1681" s="300" t="s">
        <v>667</v>
      </c>
      <c r="F1681" s="300" t="s">
        <v>220</v>
      </c>
      <c r="G1681" s="301">
        <v>0</v>
      </c>
      <c r="H1681" s="301">
        <v>0</v>
      </c>
      <c r="I1681" s="301">
        <v>0</v>
      </c>
      <c r="J1681" s="302">
        <v>0</v>
      </c>
      <c r="K1681" s="302">
        <v>0</v>
      </c>
    </row>
    <row r="1682" spans="1:11" ht="45.75" customHeight="1" x14ac:dyDescent="0.25">
      <c r="A1682" s="299" t="s">
        <v>245</v>
      </c>
      <c r="B1682" s="300" t="s">
        <v>220</v>
      </c>
      <c r="C1682" s="300" t="s">
        <v>1171</v>
      </c>
      <c r="D1682" s="300" t="s">
        <v>1181</v>
      </c>
      <c r="E1682" s="300" t="s">
        <v>667</v>
      </c>
      <c r="F1682" s="300" t="s">
        <v>246</v>
      </c>
      <c r="G1682" s="301">
        <v>0</v>
      </c>
      <c r="H1682" s="301">
        <v>0</v>
      </c>
      <c r="I1682" s="301">
        <v>0</v>
      </c>
      <c r="J1682" s="302">
        <v>0</v>
      </c>
      <c r="K1682" s="302">
        <v>0</v>
      </c>
    </row>
    <row r="1683" spans="1:11" ht="45.75" customHeight="1" x14ac:dyDescent="0.25">
      <c r="A1683" s="299" t="s">
        <v>247</v>
      </c>
      <c r="B1683" s="300" t="s">
        <v>220</v>
      </c>
      <c r="C1683" s="300" t="s">
        <v>1171</v>
      </c>
      <c r="D1683" s="300" t="s">
        <v>1181</v>
      </c>
      <c r="E1683" s="300" t="s">
        <v>667</v>
      </c>
      <c r="F1683" s="300" t="s">
        <v>248</v>
      </c>
      <c r="G1683" s="301">
        <v>0</v>
      </c>
      <c r="H1683" s="301">
        <v>0</v>
      </c>
      <c r="I1683" s="301">
        <v>0</v>
      </c>
      <c r="J1683" s="302">
        <v>0</v>
      </c>
      <c r="K1683" s="302">
        <v>0</v>
      </c>
    </row>
    <row r="1684" spans="1:11" ht="23.25" customHeight="1" x14ac:dyDescent="0.25">
      <c r="A1684" s="299" t="s">
        <v>249</v>
      </c>
      <c r="B1684" s="300" t="s">
        <v>220</v>
      </c>
      <c r="C1684" s="300" t="s">
        <v>1171</v>
      </c>
      <c r="D1684" s="300" t="s">
        <v>1181</v>
      </c>
      <c r="E1684" s="300" t="s">
        <v>667</v>
      </c>
      <c r="F1684" s="300" t="s">
        <v>250</v>
      </c>
      <c r="G1684" s="301">
        <v>0</v>
      </c>
      <c r="H1684" s="301">
        <v>0</v>
      </c>
      <c r="I1684" s="301">
        <v>0</v>
      </c>
      <c r="J1684" s="302">
        <v>0</v>
      </c>
      <c r="K1684" s="302">
        <v>0</v>
      </c>
    </row>
    <row r="1685" spans="1:11" ht="23.25" customHeight="1" x14ac:dyDescent="0.25">
      <c r="A1685" s="299" t="s">
        <v>251</v>
      </c>
      <c r="B1685" s="300" t="s">
        <v>220</v>
      </c>
      <c r="C1685" s="300" t="s">
        <v>1171</v>
      </c>
      <c r="D1685" s="300" t="s">
        <v>1181</v>
      </c>
      <c r="E1685" s="300" t="s">
        <v>667</v>
      </c>
      <c r="F1685" s="300" t="s">
        <v>252</v>
      </c>
      <c r="G1685" s="301">
        <v>0</v>
      </c>
      <c r="H1685" s="301">
        <v>0</v>
      </c>
      <c r="I1685" s="301">
        <v>0</v>
      </c>
      <c r="J1685" s="302">
        <v>0</v>
      </c>
      <c r="K1685" s="302">
        <v>0</v>
      </c>
    </row>
    <row r="1686" spans="1:11" ht="23.25" customHeight="1" x14ac:dyDescent="0.25">
      <c r="A1686" s="299" t="s">
        <v>361</v>
      </c>
      <c r="B1686" s="300" t="s">
        <v>220</v>
      </c>
      <c r="C1686" s="300" t="s">
        <v>1171</v>
      </c>
      <c r="D1686" s="300" t="s">
        <v>1181</v>
      </c>
      <c r="E1686" s="300" t="s">
        <v>833</v>
      </c>
      <c r="F1686" s="300"/>
      <c r="G1686" s="301">
        <v>0</v>
      </c>
      <c r="H1686" s="301">
        <v>180091000</v>
      </c>
      <c r="I1686" s="301">
        <v>180091000</v>
      </c>
      <c r="J1686" s="302">
        <v>0</v>
      </c>
      <c r="K1686" s="302">
        <v>100</v>
      </c>
    </row>
    <row r="1687" spans="1:11" ht="57" customHeight="1" x14ac:dyDescent="0.25">
      <c r="A1687" s="299" t="s">
        <v>260</v>
      </c>
      <c r="B1687" s="300" t="s">
        <v>220</v>
      </c>
      <c r="C1687" s="300" t="s">
        <v>1171</v>
      </c>
      <c r="D1687" s="300" t="s">
        <v>1181</v>
      </c>
      <c r="E1687" s="300" t="s">
        <v>834</v>
      </c>
      <c r="F1687" s="300"/>
      <c r="G1687" s="301">
        <v>0</v>
      </c>
      <c r="H1687" s="301">
        <v>180091000</v>
      </c>
      <c r="I1687" s="301">
        <v>180091000</v>
      </c>
      <c r="J1687" s="302">
        <v>0</v>
      </c>
      <c r="K1687" s="302">
        <v>100</v>
      </c>
    </row>
    <row r="1688" spans="1:11" ht="23.25" customHeight="1" x14ac:dyDescent="0.25">
      <c r="A1688" s="299" t="s">
        <v>668</v>
      </c>
      <c r="B1688" s="300" t="s">
        <v>220</v>
      </c>
      <c r="C1688" s="300" t="s">
        <v>1171</v>
      </c>
      <c r="D1688" s="300" t="s">
        <v>1181</v>
      </c>
      <c r="E1688" s="300" t="s">
        <v>669</v>
      </c>
      <c r="F1688" s="300"/>
      <c r="G1688" s="301">
        <v>0</v>
      </c>
      <c r="H1688" s="301">
        <v>180091000</v>
      </c>
      <c r="I1688" s="301">
        <v>180091000</v>
      </c>
      <c r="J1688" s="302">
        <v>0</v>
      </c>
      <c r="K1688" s="302">
        <v>100</v>
      </c>
    </row>
    <row r="1689" spans="1:11" ht="23.25" customHeight="1" x14ac:dyDescent="0.25">
      <c r="A1689" s="299" t="s">
        <v>249</v>
      </c>
      <c r="B1689" s="300" t="s">
        <v>220</v>
      </c>
      <c r="C1689" s="300" t="s">
        <v>1171</v>
      </c>
      <c r="D1689" s="300" t="s">
        <v>1181</v>
      </c>
      <c r="E1689" s="300" t="s">
        <v>669</v>
      </c>
      <c r="F1689" s="300" t="s">
        <v>250</v>
      </c>
      <c r="G1689" s="301">
        <v>0</v>
      </c>
      <c r="H1689" s="301">
        <v>180091000</v>
      </c>
      <c r="I1689" s="301">
        <v>180091000</v>
      </c>
      <c r="J1689" s="302">
        <v>0</v>
      </c>
      <c r="K1689" s="302">
        <v>100</v>
      </c>
    </row>
    <row r="1690" spans="1:11" ht="102" customHeight="1" x14ac:dyDescent="0.25">
      <c r="A1690" s="299" t="s">
        <v>276</v>
      </c>
      <c r="B1690" s="300" t="s">
        <v>220</v>
      </c>
      <c r="C1690" s="300" t="s">
        <v>1171</v>
      </c>
      <c r="D1690" s="300" t="s">
        <v>1181</v>
      </c>
      <c r="E1690" s="300" t="s">
        <v>669</v>
      </c>
      <c r="F1690" s="300" t="s">
        <v>234</v>
      </c>
      <c r="G1690" s="301">
        <v>0</v>
      </c>
      <c r="H1690" s="301">
        <v>180091000</v>
      </c>
      <c r="I1690" s="301">
        <v>180091000</v>
      </c>
      <c r="J1690" s="302">
        <v>0</v>
      </c>
      <c r="K1690" s="302">
        <v>100</v>
      </c>
    </row>
    <row r="1691" spans="1:11" ht="15" customHeight="1" x14ac:dyDescent="0.25">
      <c r="A1691" s="299" t="s">
        <v>837</v>
      </c>
      <c r="B1691" s="300" t="s">
        <v>220</v>
      </c>
      <c r="C1691" s="300" t="s">
        <v>1171</v>
      </c>
      <c r="D1691" s="300" t="s">
        <v>1181</v>
      </c>
      <c r="E1691" s="300" t="s">
        <v>241</v>
      </c>
      <c r="F1691" s="300"/>
      <c r="G1691" s="301">
        <v>5408700</v>
      </c>
      <c r="H1691" s="301">
        <v>4982031</v>
      </c>
      <c r="I1691" s="301">
        <v>4543603.32</v>
      </c>
      <c r="J1691" s="302">
        <v>84.005460092073889</v>
      </c>
      <c r="K1691" s="302">
        <v>91.199820314245343</v>
      </c>
    </row>
    <row r="1692" spans="1:11" ht="23.25" customHeight="1" x14ac:dyDescent="0.25">
      <c r="A1692" s="299" t="s">
        <v>689</v>
      </c>
      <c r="B1692" s="300" t="s">
        <v>220</v>
      </c>
      <c r="C1692" s="300" t="s">
        <v>1171</v>
      </c>
      <c r="D1692" s="300" t="s">
        <v>1181</v>
      </c>
      <c r="E1692" s="300" t="s">
        <v>690</v>
      </c>
      <c r="F1692" s="300"/>
      <c r="G1692" s="301">
        <v>5408700</v>
      </c>
      <c r="H1692" s="301">
        <v>4982031</v>
      </c>
      <c r="I1692" s="301">
        <v>4543603.32</v>
      </c>
      <c r="J1692" s="302">
        <v>84.005460092073889</v>
      </c>
      <c r="K1692" s="302">
        <v>91.199820314245343</v>
      </c>
    </row>
    <row r="1693" spans="1:11" ht="23.25" customHeight="1" x14ac:dyDescent="0.25">
      <c r="A1693" s="299" t="s">
        <v>249</v>
      </c>
      <c r="B1693" s="300" t="s">
        <v>220</v>
      </c>
      <c r="C1693" s="300" t="s">
        <v>1171</v>
      </c>
      <c r="D1693" s="300" t="s">
        <v>1181</v>
      </c>
      <c r="E1693" s="300" t="s">
        <v>690</v>
      </c>
      <c r="F1693" s="300" t="s">
        <v>250</v>
      </c>
      <c r="G1693" s="301">
        <v>5408700</v>
      </c>
      <c r="H1693" s="301">
        <v>4982031</v>
      </c>
      <c r="I1693" s="301">
        <v>4543603.32</v>
      </c>
      <c r="J1693" s="302">
        <v>84.005460092073889</v>
      </c>
      <c r="K1693" s="302">
        <v>91.199820314245343</v>
      </c>
    </row>
    <row r="1694" spans="1:11" ht="15" customHeight="1" x14ac:dyDescent="0.25">
      <c r="A1694" s="299" t="s">
        <v>281</v>
      </c>
      <c r="B1694" s="300" t="s">
        <v>220</v>
      </c>
      <c r="C1694" s="300" t="s">
        <v>1171</v>
      </c>
      <c r="D1694" s="300" t="s">
        <v>1181</v>
      </c>
      <c r="E1694" s="300" t="s">
        <v>690</v>
      </c>
      <c r="F1694" s="300" t="s">
        <v>282</v>
      </c>
      <c r="G1694" s="301">
        <v>5408700</v>
      </c>
      <c r="H1694" s="301">
        <v>4982031</v>
      </c>
      <c r="I1694" s="301">
        <v>4543603.32</v>
      </c>
      <c r="J1694" s="302">
        <v>84.005460092073889</v>
      </c>
      <c r="K1694" s="302">
        <v>91.199820314245343</v>
      </c>
    </row>
    <row r="1695" spans="1:11" ht="34.5" customHeight="1" x14ac:dyDescent="0.25">
      <c r="A1695" s="299" t="s">
        <v>1321</v>
      </c>
      <c r="B1695" s="300" t="s">
        <v>220</v>
      </c>
      <c r="C1695" s="300" t="s">
        <v>1173</v>
      </c>
      <c r="D1695" s="300"/>
      <c r="E1695" s="300"/>
      <c r="F1695" s="300"/>
      <c r="G1695" s="301">
        <v>1200000</v>
      </c>
      <c r="H1695" s="301">
        <v>1400000</v>
      </c>
      <c r="I1695" s="301">
        <v>1267149.27</v>
      </c>
      <c r="J1695" s="302">
        <v>105.59577250000001</v>
      </c>
      <c r="K1695" s="302">
        <v>90.510662142857143</v>
      </c>
    </row>
    <row r="1696" spans="1:11" ht="45.75" customHeight="1" x14ac:dyDescent="0.25">
      <c r="A1696" s="299" t="s">
        <v>298</v>
      </c>
      <c r="B1696" s="300" t="s">
        <v>220</v>
      </c>
      <c r="C1696" s="300" t="s">
        <v>1173</v>
      </c>
      <c r="D1696" s="300" t="s">
        <v>1188</v>
      </c>
      <c r="E1696" s="300"/>
      <c r="F1696" s="300"/>
      <c r="G1696" s="301">
        <v>1200000</v>
      </c>
      <c r="H1696" s="301">
        <v>1400000</v>
      </c>
      <c r="I1696" s="301">
        <v>1267149.27</v>
      </c>
      <c r="J1696" s="302">
        <v>105.59577250000001</v>
      </c>
      <c r="K1696" s="302">
        <v>90.510662142857143</v>
      </c>
    </row>
    <row r="1697" spans="1:11" ht="57" customHeight="1" x14ac:dyDescent="0.25">
      <c r="A1697" s="299" t="s">
        <v>890</v>
      </c>
      <c r="B1697" s="300" t="s">
        <v>220</v>
      </c>
      <c r="C1697" s="300" t="s">
        <v>1173</v>
      </c>
      <c r="D1697" s="300" t="s">
        <v>1188</v>
      </c>
      <c r="E1697" s="300" t="s">
        <v>385</v>
      </c>
      <c r="F1697" s="300"/>
      <c r="G1697" s="301">
        <v>1200000</v>
      </c>
      <c r="H1697" s="301">
        <v>1400000</v>
      </c>
      <c r="I1697" s="301">
        <v>1267149.27</v>
      </c>
      <c r="J1697" s="302">
        <v>105.59577250000001</v>
      </c>
      <c r="K1697" s="302">
        <v>90.510662142857143</v>
      </c>
    </row>
    <row r="1698" spans="1:11" ht="34.5" customHeight="1" x14ac:dyDescent="0.25">
      <c r="A1698" s="299" t="s">
        <v>893</v>
      </c>
      <c r="B1698" s="300" t="s">
        <v>220</v>
      </c>
      <c r="C1698" s="300" t="s">
        <v>1173</v>
      </c>
      <c r="D1698" s="300" t="s">
        <v>1188</v>
      </c>
      <c r="E1698" s="300" t="s">
        <v>386</v>
      </c>
      <c r="F1698" s="300"/>
      <c r="G1698" s="301">
        <v>0</v>
      </c>
      <c r="H1698" s="301">
        <v>160000</v>
      </c>
      <c r="I1698" s="301">
        <v>28136.67</v>
      </c>
      <c r="J1698" s="302">
        <v>0</v>
      </c>
      <c r="K1698" s="302">
        <v>17.585418749999999</v>
      </c>
    </row>
    <row r="1699" spans="1:11" ht="102" customHeight="1" x14ac:dyDescent="0.25">
      <c r="A1699" s="299" t="s">
        <v>1604</v>
      </c>
      <c r="B1699" s="300" t="s">
        <v>220</v>
      </c>
      <c r="C1699" s="300" t="s">
        <v>1173</v>
      </c>
      <c r="D1699" s="300" t="s">
        <v>1188</v>
      </c>
      <c r="E1699" s="300" t="s">
        <v>387</v>
      </c>
      <c r="F1699" s="300"/>
      <c r="G1699" s="301">
        <v>0</v>
      </c>
      <c r="H1699" s="301">
        <v>160000</v>
      </c>
      <c r="I1699" s="301">
        <v>28136.67</v>
      </c>
      <c r="J1699" s="302">
        <v>0</v>
      </c>
      <c r="K1699" s="302">
        <v>17.585418749999999</v>
      </c>
    </row>
    <row r="1700" spans="1:11" ht="180.75" customHeight="1" x14ac:dyDescent="0.25">
      <c r="A1700" s="299" t="s">
        <v>1609</v>
      </c>
      <c r="B1700" s="300" t="s">
        <v>220</v>
      </c>
      <c r="C1700" s="300" t="s">
        <v>1173</v>
      </c>
      <c r="D1700" s="300" t="s">
        <v>1188</v>
      </c>
      <c r="E1700" s="300" t="s">
        <v>697</v>
      </c>
      <c r="F1700" s="300"/>
      <c r="G1700" s="301">
        <v>0</v>
      </c>
      <c r="H1700" s="301">
        <v>160000</v>
      </c>
      <c r="I1700" s="301">
        <v>28136.67</v>
      </c>
      <c r="J1700" s="302">
        <v>0</v>
      </c>
      <c r="K1700" s="302">
        <v>17.585418749999999</v>
      </c>
    </row>
    <row r="1701" spans="1:11" ht="45.75" customHeight="1" x14ac:dyDescent="0.25">
      <c r="A1701" s="299" t="s">
        <v>245</v>
      </c>
      <c r="B1701" s="300" t="s">
        <v>220</v>
      </c>
      <c r="C1701" s="300" t="s">
        <v>1173</v>
      </c>
      <c r="D1701" s="300" t="s">
        <v>1188</v>
      </c>
      <c r="E1701" s="300" t="s">
        <v>697</v>
      </c>
      <c r="F1701" s="300" t="s">
        <v>246</v>
      </c>
      <c r="G1701" s="301">
        <v>0</v>
      </c>
      <c r="H1701" s="301">
        <v>160000</v>
      </c>
      <c r="I1701" s="301">
        <v>28136.67</v>
      </c>
      <c r="J1701" s="302">
        <v>0</v>
      </c>
      <c r="K1701" s="302">
        <v>17.585418749999999</v>
      </c>
    </row>
    <row r="1702" spans="1:11" ht="45.75" customHeight="1" x14ac:dyDescent="0.25">
      <c r="A1702" s="299" t="s">
        <v>247</v>
      </c>
      <c r="B1702" s="300" t="s">
        <v>220</v>
      </c>
      <c r="C1702" s="300" t="s">
        <v>1173</v>
      </c>
      <c r="D1702" s="300" t="s">
        <v>1188</v>
      </c>
      <c r="E1702" s="300" t="s">
        <v>697</v>
      </c>
      <c r="F1702" s="300" t="s">
        <v>248</v>
      </c>
      <c r="G1702" s="301">
        <v>0</v>
      </c>
      <c r="H1702" s="301">
        <v>160000</v>
      </c>
      <c r="I1702" s="301">
        <v>28136.67</v>
      </c>
      <c r="J1702" s="302">
        <v>0</v>
      </c>
      <c r="K1702" s="302">
        <v>17.585418749999999</v>
      </c>
    </row>
    <row r="1703" spans="1:11" ht="57" customHeight="1" x14ac:dyDescent="0.25">
      <c r="A1703" s="299" t="s">
        <v>900</v>
      </c>
      <c r="B1703" s="300" t="s">
        <v>220</v>
      </c>
      <c r="C1703" s="300" t="s">
        <v>1173</v>
      </c>
      <c r="D1703" s="300" t="s">
        <v>1188</v>
      </c>
      <c r="E1703" s="300" t="s">
        <v>392</v>
      </c>
      <c r="F1703" s="300"/>
      <c r="G1703" s="301">
        <v>1200000</v>
      </c>
      <c r="H1703" s="301">
        <v>1240000</v>
      </c>
      <c r="I1703" s="301">
        <v>1239012.6000000001</v>
      </c>
      <c r="J1703" s="302">
        <v>103.25105000000001</v>
      </c>
      <c r="K1703" s="302">
        <v>99.920370967741945</v>
      </c>
    </row>
    <row r="1704" spans="1:11" ht="68.25" customHeight="1" x14ac:dyDescent="0.25">
      <c r="A1704" s="299" t="s">
        <v>1612</v>
      </c>
      <c r="B1704" s="300" t="s">
        <v>220</v>
      </c>
      <c r="C1704" s="300" t="s">
        <v>1173</v>
      </c>
      <c r="D1704" s="300" t="s">
        <v>1188</v>
      </c>
      <c r="E1704" s="300" t="s">
        <v>393</v>
      </c>
      <c r="F1704" s="300"/>
      <c r="G1704" s="301">
        <v>1200000</v>
      </c>
      <c r="H1704" s="301">
        <v>1240000</v>
      </c>
      <c r="I1704" s="301">
        <v>1239012.6000000001</v>
      </c>
      <c r="J1704" s="302">
        <v>103.25105000000001</v>
      </c>
      <c r="K1704" s="302">
        <v>99.920370967741945</v>
      </c>
    </row>
    <row r="1705" spans="1:11" ht="34.5" customHeight="1" x14ac:dyDescent="0.25">
      <c r="A1705" s="299" t="s">
        <v>706</v>
      </c>
      <c r="B1705" s="300" t="s">
        <v>220</v>
      </c>
      <c r="C1705" s="300" t="s">
        <v>1173</v>
      </c>
      <c r="D1705" s="300" t="s">
        <v>1188</v>
      </c>
      <c r="E1705" s="300" t="s">
        <v>707</v>
      </c>
      <c r="F1705" s="300"/>
      <c r="G1705" s="301">
        <v>1200000</v>
      </c>
      <c r="H1705" s="301">
        <v>1240000</v>
      </c>
      <c r="I1705" s="301">
        <v>1239012.6000000001</v>
      </c>
      <c r="J1705" s="302">
        <v>103.25105000000001</v>
      </c>
      <c r="K1705" s="302">
        <v>99.920370967741945</v>
      </c>
    </row>
    <row r="1706" spans="1:11" ht="45.75" customHeight="1" x14ac:dyDescent="0.25">
      <c r="A1706" s="299" t="s">
        <v>245</v>
      </c>
      <c r="B1706" s="300" t="s">
        <v>220</v>
      </c>
      <c r="C1706" s="300" t="s">
        <v>1173</v>
      </c>
      <c r="D1706" s="300" t="s">
        <v>1188</v>
      </c>
      <c r="E1706" s="300" t="s">
        <v>707</v>
      </c>
      <c r="F1706" s="300" t="s">
        <v>246</v>
      </c>
      <c r="G1706" s="301">
        <v>1200000</v>
      </c>
      <c r="H1706" s="301">
        <v>1240000</v>
      </c>
      <c r="I1706" s="301">
        <v>1239012.6000000001</v>
      </c>
      <c r="J1706" s="302">
        <v>103.25105000000001</v>
      </c>
      <c r="K1706" s="302">
        <v>99.920370967741945</v>
      </c>
    </row>
    <row r="1707" spans="1:11" ht="45.75" customHeight="1" x14ac:dyDescent="0.25">
      <c r="A1707" s="299" t="s">
        <v>247</v>
      </c>
      <c r="B1707" s="300" t="s">
        <v>220</v>
      </c>
      <c r="C1707" s="300" t="s">
        <v>1173</v>
      </c>
      <c r="D1707" s="300" t="s">
        <v>1188</v>
      </c>
      <c r="E1707" s="300" t="s">
        <v>707</v>
      </c>
      <c r="F1707" s="300" t="s">
        <v>248</v>
      </c>
      <c r="G1707" s="301">
        <v>1200000</v>
      </c>
      <c r="H1707" s="301">
        <v>1240000</v>
      </c>
      <c r="I1707" s="301">
        <v>1239012.6000000001</v>
      </c>
      <c r="J1707" s="302">
        <v>103.25105000000001</v>
      </c>
      <c r="K1707" s="302">
        <v>99.920370967741945</v>
      </c>
    </row>
    <row r="1708" spans="1:11" ht="15" customHeight="1" x14ac:dyDescent="0.25">
      <c r="A1708" s="299" t="s">
        <v>1327</v>
      </c>
      <c r="B1708" s="300" t="s">
        <v>220</v>
      </c>
      <c r="C1708" s="300" t="s">
        <v>1174</v>
      </c>
      <c r="D1708" s="300"/>
      <c r="E1708" s="300"/>
      <c r="F1708" s="300"/>
      <c r="G1708" s="301">
        <v>200000</v>
      </c>
      <c r="H1708" s="301">
        <v>3253400</v>
      </c>
      <c r="I1708" s="301">
        <v>2761688</v>
      </c>
      <c r="J1708" s="302">
        <v>1380.8439999999998</v>
      </c>
      <c r="K1708" s="302">
        <v>84.886211348128114</v>
      </c>
    </row>
    <row r="1709" spans="1:11" ht="23.25" customHeight="1" x14ac:dyDescent="0.25">
      <c r="A1709" s="299" t="s">
        <v>315</v>
      </c>
      <c r="B1709" s="300" t="s">
        <v>220</v>
      </c>
      <c r="C1709" s="300" t="s">
        <v>1174</v>
      </c>
      <c r="D1709" s="300" t="s">
        <v>1199</v>
      </c>
      <c r="E1709" s="300"/>
      <c r="F1709" s="300"/>
      <c r="G1709" s="301">
        <v>200000</v>
      </c>
      <c r="H1709" s="301">
        <v>3253400</v>
      </c>
      <c r="I1709" s="301">
        <v>2761688</v>
      </c>
      <c r="J1709" s="302">
        <v>1380.8439999999998</v>
      </c>
      <c r="K1709" s="302">
        <v>84.886211348128114</v>
      </c>
    </row>
    <row r="1710" spans="1:11" ht="45.75" customHeight="1" x14ac:dyDescent="0.25">
      <c r="A1710" s="299" t="s">
        <v>832</v>
      </c>
      <c r="B1710" s="300" t="s">
        <v>220</v>
      </c>
      <c r="C1710" s="300" t="s">
        <v>1174</v>
      </c>
      <c r="D1710" s="300" t="s">
        <v>1199</v>
      </c>
      <c r="E1710" s="300" t="s">
        <v>291</v>
      </c>
      <c r="F1710" s="300"/>
      <c r="G1710" s="301">
        <v>200000</v>
      </c>
      <c r="H1710" s="301">
        <v>3253400</v>
      </c>
      <c r="I1710" s="301">
        <v>2761688</v>
      </c>
      <c r="J1710" s="302">
        <v>1380.8439999999998</v>
      </c>
      <c r="K1710" s="302">
        <v>84.886211348128114</v>
      </c>
    </row>
    <row r="1711" spans="1:11" ht="34.5" customHeight="1" x14ac:dyDescent="0.25">
      <c r="A1711" s="299" t="s">
        <v>1558</v>
      </c>
      <c r="B1711" s="300" t="s">
        <v>220</v>
      </c>
      <c r="C1711" s="300" t="s">
        <v>1174</v>
      </c>
      <c r="D1711" s="300" t="s">
        <v>1199</v>
      </c>
      <c r="E1711" s="300" t="s">
        <v>867</v>
      </c>
      <c r="F1711" s="300"/>
      <c r="G1711" s="301">
        <v>200000</v>
      </c>
      <c r="H1711" s="301">
        <v>3253400</v>
      </c>
      <c r="I1711" s="301">
        <v>2761688</v>
      </c>
      <c r="J1711" s="302">
        <v>1380.8439999999998</v>
      </c>
      <c r="K1711" s="302">
        <v>84.886211348128114</v>
      </c>
    </row>
    <row r="1712" spans="1:11" ht="79.5" customHeight="1" x14ac:dyDescent="0.25">
      <c r="A1712" s="299" t="s">
        <v>868</v>
      </c>
      <c r="B1712" s="300" t="s">
        <v>220</v>
      </c>
      <c r="C1712" s="300" t="s">
        <v>1174</v>
      </c>
      <c r="D1712" s="300" t="s">
        <v>1199</v>
      </c>
      <c r="E1712" s="300" t="s">
        <v>869</v>
      </c>
      <c r="F1712" s="300"/>
      <c r="G1712" s="301">
        <v>200000</v>
      </c>
      <c r="H1712" s="301">
        <v>3253400</v>
      </c>
      <c r="I1712" s="301">
        <v>2761688</v>
      </c>
      <c r="J1712" s="302">
        <v>1380.8439999999998</v>
      </c>
      <c r="K1712" s="302">
        <v>84.886211348128114</v>
      </c>
    </row>
    <row r="1713" spans="1:11" ht="68.25" customHeight="1" x14ac:dyDescent="0.25">
      <c r="A1713" s="299" t="s">
        <v>657</v>
      </c>
      <c r="B1713" s="300" t="s">
        <v>220</v>
      </c>
      <c r="C1713" s="300" t="s">
        <v>1174</v>
      </c>
      <c r="D1713" s="300" t="s">
        <v>1199</v>
      </c>
      <c r="E1713" s="300" t="s">
        <v>658</v>
      </c>
      <c r="F1713" s="300"/>
      <c r="G1713" s="301">
        <v>100000</v>
      </c>
      <c r="H1713" s="301">
        <v>3153400</v>
      </c>
      <c r="I1713" s="301">
        <v>2761688</v>
      </c>
      <c r="J1713" s="302">
        <v>2761.6879999999996</v>
      </c>
      <c r="K1713" s="302">
        <v>87.578106171116886</v>
      </c>
    </row>
    <row r="1714" spans="1:11" ht="45.75" customHeight="1" x14ac:dyDescent="0.25">
      <c r="A1714" s="299" t="s">
        <v>245</v>
      </c>
      <c r="B1714" s="300" t="s">
        <v>220</v>
      </c>
      <c r="C1714" s="300" t="s">
        <v>1174</v>
      </c>
      <c r="D1714" s="300" t="s">
        <v>1199</v>
      </c>
      <c r="E1714" s="300" t="s">
        <v>658</v>
      </c>
      <c r="F1714" s="300" t="s">
        <v>246</v>
      </c>
      <c r="G1714" s="301">
        <v>100000</v>
      </c>
      <c r="H1714" s="301">
        <v>100000</v>
      </c>
      <c r="I1714" s="301">
        <v>47000</v>
      </c>
      <c r="J1714" s="302">
        <v>47</v>
      </c>
      <c r="K1714" s="302">
        <v>47</v>
      </c>
    </row>
    <row r="1715" spans="1:11" ht="45.75" customHeight="1" x14ac:dyDescent="0.25">
      <c r="A1715" s="299" t="s">
        <v>247</v>
      </c>
      <c r="B1715" s="300" t="s">
        <v>220</v>
      </c>
      <c r="C1715" s="300" t="s">
        <v>1174</v>
      </c>
      <c r="D1715" s="300" t="s">
        <v>1199</v>
      </c>
      <c r="E1715" s="300" t="s">
        <v>658</v>
      </c>
      <c r="F1715" s="300" t="s">
        <v>248</v>
      </c>
      <c r="G1715" s="301">
        <v>100000</v>
      </c>
      <c r="H1715" s="301">
        <v>100000</v>
      </c>
      <c r="I1715" s="301">
        <v>47000</v>
      </c>
      <c r="J1715" s="302">
        <v>47</v>
      </c>
      <c r="K1715" s="302">
        <v>47</v>
      </c>
    </row>
    <row r="1716" spans="1:11" ht="45.75" customHeight="1" x14ac:dyDescent="0.25">
      <c r="A1716" s="299" t="s">
        <v>287</v>
      </c>
      <c r="B1716" s="300" t="s">
        <v>220</v>
      </c>
      <c r="C1716" s="300" t="s">
        <v>1174</v>
      </c>
      <c r="D1716" s="300" t="s">
        <v>1199</v>
      </c>
      <c r="E1716" s="300" t="s">
        <v>658</v>
      </c>
      <c r="F1716" s="300" t="s">
        <v>288</v>
      </c>
      <c r="G1716" s="301">
        <v>0</v>
      </c>
      <c r="H1716" s="301">
        <v>3053400</v>
      </c>
      <c r="I1716" s="301">
        <v>2714688</v>
      </c>
      <c r="J1716" s="302">
        <v>0</v>
      </c>
      <c r="K1716" s="302">
        <v>88.907054431125957</v>
      </c>
    </row>
    <row r="1717" spans="1:11" ht="15" customHeight="1" x14ac:dyDescent="0.25">
      <c r="A1717" s="299" t="s">
        <v>289</v>
      </c>
      <c r="B1717" s="300" t="s">
        <v>220</v>
      </c>
      <c r="C1717" s="300" t="s">
        <v>1174</v>
      </c>
      <c r="D1717" s="300" t="s">
        <v>1199</v>
      </c>
      <c r="E1717" s="300" t="s">
        <v>658</v>
      </c>
      <c r="F1717" s="300" t="s">
        <v>290</v>
      </c>
      <c r="G1717" s="301">
        <v>0</v>
      </c>
      <c r="H1717" s="301">
        <v>3053400</v>
      </c>
      <c r="I1717" s="301">
        <v>2714688</v>
      </c>
      <c r="J1717" s="302">
        <v>0</v>
      </c>
      <c r="K1717" s="302">
        <v>88.907054431125957</v>
      </c>
    </row>
    <row r="1718" spans="1:11" ht="45.75" customHeight="1" x14ac:dyDescent="0.25">
      <c r="A1718" s="299" t="s">
        <v>730</v>
      </c>
      <c r="B1718" s="300" t="s">
        <v>220</v>
      </c>
      <c r="C1718" s="300" t="s">
        <v>1174</v>
      </c>
      <c r="D1718" s="300" t="s">
        <v>1199</v>
      </c>
      <c r="E1718" s="300" t="s">
        <v>731</v>
      </c>
      <c r="F1718" s="300"/>
      <c r="G1718" s="301">
        <v>100000</v>
      </c>
      <c r="H1718" s="301">
        <v>100000</v>
      </c>
      <c r="I1718" s="301">
        <v>0</v>
      </c>
      <c r="J1718" s="302">
        <v>0</v>
      </c>
      <c r="K1718" s="302">
        <v>0</v>
      </c>
    </row>
    <row r="1719" spans="1:11" ht="45.75" customHeight="1" x14ac:dyDescent="0.25">
      <c r="A1719" s="299" t="s">
        <v>245</v>
      </c>
      <c r="B1719" s="300" t="s">
        <v>220</v>
      </c>
      <c r="C1719" s="300" t="s">
        <v>1174</v>
      </c>
      <c r="D1719" s="300" t="s">
        <v>1199</v>
      </c>
      <c r="E1719" s="300" t="s">
        <v>731</v>
      </c>
      <c r="F1719" s="300" t="s">
        <v>246</v>
      </c>
      <c r="G1719" s="301">
        <v>100000</v>
      </c>
      <c r="H1719" s="301">
        <v>100000</v>
      </c>
      <c r="I1719" s="301">
        <v>0</v>
      </c>
      <c r="J1719" s="302">
        <v>0</v>
      </c>
      <c r="K1719" s="302">
        <v>0</v>
      </c>
    </row>
    <row r="1720" spans="1:11" ht="45.75" customHeight="1" x14ac:dyDescent="0.25">
      <c r="A1720" s="299" t="s">
        <v>247</v>
      </c>
      <c r="B1720" s="300" t="s">
        <v>220</v>
      </c>
      <c r="C1720" s="300" t="s">
        <v>1174</v>
      </c>
      <c r="D1720" s="300" t="s">
        <v>1199</v>
      </c>
      <c r="E1720" s="300" t="s">
        <v>731</v>
      </c>
      <c r="F1720" s="300" t="s">
        <v>248</v>
      </c>
      <c r="G1720" s="301">
        <v>100000</v>
      </c>
      <c r="H1720" s="301">
        <v>100000</v>
      </c>
      <c r="I1720" s="301">
        <v>0</v>
      </c>
      <c r="J1720" s="302">
        <v>0</v>
      </c>
      <c r="K1720" s="302">
        <v>0</v>
      </c>
    </row>
    <row r="1721" spans="1:11" ht="23.25" customHeight="1" x14ac:dyDescent="0.25">
      <c r="A1721" s="299" t="s">
        <v>1338</v>
      </c>
      <c r="B1721" s="300" t="s">
        <v>220</v>
      </c>
      <c r="C1721" s="300" t="s">
        <v>1189</v>
      </c>
      <c r="D1721" s="300"/>
      <c r="E1721" s="300"/>
      <c r="F1721" s="300"/>
      <c r="G1721" s="301">
        <v>61638350</v>
      </c>
      <c r="H1721" s="301">
        <v>70459595</v>
      </c>
      <c r="I1721" s="301">
        <v>64053192.270000003</v>
      </c>
      <c r="J1721" s="302">
        <v>103.91775943061423</v>
      </c>
      <c r="K1721" s="302">
        <v>90.907692940897562</v>
      </c>
    </row>
    <row r="1722" spans="1:11" ht="15" customHeight="1" x14ac:dyDescent="0.25">
      <c r="A1722" s="299" t="s">
        <v>319</v>
      </c>
      <c r="B1722" s="300" t="s">
        <v>220</v>
      </c>
      <c r="C1722" s="300" t="s">
        <v>1189</v>
      </c>
      <c r="D1722" s="300" t="s">
        <v>1171</v>
      </c>
      <c r="E1722" s="300"/>
      <c r="F1722" s="300"/>
      <c r="G1722" s="301">
        <v>61638350</v>
      </c>
      <c r="H1722" s="301">
        <v>70459595</v>
      </c>
      <c r="I1722" s="301">
        <v>64053192.270000003</v>
      </c>
      <c r="J1722" s="302">
        <v>103.91775943061423</v>
      </c>
      <c r="K1722" s="302">
        <v>90.907692940897562</v>
      </c>
    </row>
    <row r="1723" spans="1:11" ht="68.25" customHeight="1" x14ac:dyDescent="0.25">
      <c r="A1723" s="299" t="s">
        <v>1633</v>
      </c>
      <c r="B1723" s="300" t="s">
        <v>220</v>
      </c>
      <c r="C1723" s="300" t="s">
        <v>1189</v>
      </c>
      <c r="D1723" s="300" t="s">
        <v>1171</v>
      </c>
      <c r="E1723" s="300" t="s">
        <v>273</v>
      </c>
      <c r="F1723" s="300"/>
      <c r="G1723" s="301">
        <v>0</v>
      </c>
      <c r="H1723" s="301">
        <v>13687700</v>
      </c>
      <c r="I1723" s="301">
        <v>13526346.560000001</v>
      </c>
      <c r="J1723" s="302">
        <v>0</v>
      </c>
      <c r="K1723" s="302">
        <v>98.821179306969029</v>
      </c>
    </row>
    <row r="1724" spans="1:11" ht="45.75" customHeight="1" x14ac:dyDescent="0.25">
      <c r="A1724" s="299" t="s">
        <v>1634</v>
      </c>
      <c r="B1724" s="300" t="s">
        <v>220</v>
      </c>
      <c r="C1724" s="300" t="s">
        <v>1189</v>
      </c>
      <c r="D1724" s="300" t="s">
        <v>1171</v>
      </c>
      <c r="E1724" s="300" t="s">
        <v>1635</v>
      </c>
      <c r="F1724" s="300"/>
      <c r="G1724" s="301">
        <v>0</v>
      </c>
      <c r="H1724" s="301">
        <v>13687700</v>
      </c>
      <c r="I1724" s="301">
        <v>13526346.560000001</v>
      </c>
      <c r="J1724" s="302">
        <v>0</v>
      </c>
      <c r="K1724" s="302">
        <v>98.821179306969029</v>
      </c>
    </row>
    <row r="1725" spans="1:11" ht="45.75" customHeight="1" x14ac:dyDescent="0.25">
      <c r="A1725" s="299" t="s">
        <v>1636</v>
      </c>
      <c r="B1725" s="300" t="s">
        <v>220</v>
      </c>
      <c r="C1725" s="300" t="s">
        <v>1189</v>
      </c>
      <c r="D1725" s="300" t="s">
        <v>1171</v>
      </c>
      <c r="E1725" s="300" t="s">
        <v>1637</v>
      </c>
      <c r="F1725" s="300"/>
      <c r="G1725" s="301">
        <v>0</v>
      </c>
      <c r="H1725" s="301">
        <v>13687700</v>
      </c>
      <c r="I1725" s="301">
        <v>13526346.560000001</v>
      </c>
      <c r="J1725" s="302">
        <v>0</v>
      </c>
      <c r="K1725" s="302">
        <v>98.821179306969029</v>
      </c>
    </row>
    <row r="1726" spans="1:11" ht="79.5" customHeight="1" x14ac:dyDescent="0.25">
      <c r="A1726" s="299" t="s">
        <v>1638</v>
      </c>
      <c r="B1726" s="300" t="s">
        <v>220</v>
      </c>
      <c r="C1726" s="300" t="s">
        <v>1189</v>
      </c>
      <c r="D1726" s="300" t="s">
        <v>1171</v>
      </c>
      <c r="E1726" s="300" t="s">
        <v>1639</v>
      </c>
      <c r="F1726" s="300"/>
      <c r="G1726" s="301">
        <v>0</v>
      </c>
      <c r="H1726" s="301">
        <v>13687700</v>
      </c>
      <c r="I1726" s="301">
        <v>13526346.560000001</v>
      </c>
      <c r="J1726" s="302">
        <v>0</v>
      </c>
      <c r="K1726" s="302">
        <v>98.821179306969029</v>
      </c>
    </row>
    <row r="1727" spans="1:11" ht="45.75" customHeight="1" x14ac:dyDescent="0.25">
      <c r="A1727" s="299" t="s">
        <v>245</v>
      </c>
      <c r="B1727" s="300" t="s">
        <v>220</v>
      </c>
      <c r="C1727" s="300" t="s">
        <v>1189</v>
      </c>
      <c r="D1727" s="300" t="s">
        <v>1171</v>
      </c>
      <c r="E1727" s="300" t="s">
        <v>1639</v>
      </c>
      <c r="F1727" s="300" t="s">
        <v>246</v>
      </c>
      <c r="G1727" s="301">
        <v>0</v>
      </c>
      <c r="H1727" s="301">
        <v>13687700</v>
      </c>
      <c r="I1727" s="301">
        <v>13526346.560000001</v>
      </c>
      <c r="J1727" s="302">
        <v>0</v>
      </c>
      <c r="K1727" s="302">
        <v>98.821179306969029</v>
      </c>
    </row>
    <row r="1728" spans="1:11" ht="45.75" customHeight="1" x14ac:dyDescent="0.25">
      <c r="A1728" s="299" t="s">
        <v>247</v>
      </c>
      <c r="B1728" s="300" t="s">
        <v>220</v>
      </c>
      <c r="C1728" s="300" t="s">
        <v>1189</v>
      </c>
      <c r="D1728" s="300" t="s">
        <v>1171</v>
      </c>
      <c r="E1728" s="300" t="s">
        <v>1639</v>
      </c>
      <c r="F1728" s="300" t="s">
        <v>248</v>
      </c>
      <c r="G1728" s="301">
        <v>0</v>
      </c>
      <c r="H1728" s="301">
        <v>13687700</v>
      </c>
      <c r="I1728" s="301">
        <v>13526346.560000001</v>
      </c>
      <c r="J1728" s="302">
        <v>0</v>
      </c>
      <c r="K1728" s="302">
        <v>98.821179306969029</v>
      </c>
    </row>
    <row r="1729" spans="1:11" ht="45.75" customHeight="1" x14ac:dyDescent="0.25">
      <c r="A1729" s="299" t="s">
        <v>832</v>
      </c>
      <c r="B1729" s="300" t="s">
        <v>220</v>
      </c>
      <c r="C1729" s="300" t="s">
        <v>1189</v>
      </c>
      <c r="D1729" s="300" t="s">
        <v>1171</v>
      </c>
      <c r="E1729" s="300" t="s">
        <v>291</v>
      </c>
      <c r="F1729" s="300"/>
      <c r="G1729" s="301">
        <v>44880550</v>
      </c>
      <c r="H1729" s="301">
        <v>49972945</v>
      </c>
      <c r="I1729" s="301">
        <v>43730895.710000001</v>
      </c>
      <c r="J1729" s="302">
        <v>97.438413098769956</v>
      </c>
      <c r="K1729" s="302">
        <v>87.509142617070097</v>
      </c>
    </row>
    <row r="1730" spans="1:11" ht="34.5" customHeight="1" x14ac:dyDescent="0.25">
      <c r="A1730" s="299" t="s">
        <v>1558</v>
      </c>
      <c r="B1730" s="300" t="s">
        <v>220</v>
      </c>
      <c r="C1730" s="300" t="s">
        <v>1189</v>
      </c>
      <c r="D1730" s="300" t="s">
        <v>1171</v>
      </c>
      <c r="E1730" s="300" t="s">
        <v>867</v>
      </c>
      <c r="F1730" s="300"/>
      <c r="G1730" s="301">
        <v>44880550</v>
      </c>
      <c r="H1730" s="301">
        <v>49972945</v>
      </c>
      <c r="I1730" s="301">
        <v>43730895.710000001</v>
      </c>
      <c r="J1730" s="302">
        <v>97.438413098769956</v>
      </c>
      <c r="K1730" s="302">
        <v>87.509142617070097</v>
      </c>
    </row>
    <row r="1731" spans="1:11" ht="79.5" customHeight="1" x14ac:dyDescent="0.25">
      <c r="A1731" s="299" t="s">
        <v>868</v>
      </c>
      <c r="B1731" s="300" t="s">
        <v>220</v>
      </c>
      <c r="C1731" s="300" t="s">
        <v>1189</v>
      </c>
      <c r="D1731" s="300" t="s">
        <v>1171</v>
      </c>
      <c r="E1731" s="300" t="s">
        <v>869</v>
      </c>
      <c r="F1731" s="300"/>
      <c r="G1731" s="301">
        <v>44880550</v>
      </c>
      <c r="H1731" s="301">
        <v>49972945</v>
      </c>
      <c r="I1731" s="301">
        <v>43730895.710000001</v>
      </c>
      <c r="J1731" s="302">
        <v>97.438413098769956</v>
      </c>
      <c r="K1731" s="302">
        <v>87.509142617070097</v>
      </c>
    </row>
    <row r="1732" spans="1:11" ht="68.25" customHeight="1" x14ac:dyDescent="0.25">
      <c r="A1732" s="299" t="s">
        <v>657</v>
      </c>
      <c r="B1732" s="300" t="s">
        <v>220</v>
      </c>
      <c r="C1732" s="300" t="s">
        <v>1189</v>
      </c>
      <c r="D1732" s="300" t="s">
        <v>1171</v>
      </c>
      <c r="E1732" s="300" t="s">
        <v>658</v>
      </c>
      <c r="F1732" s="300"/>
      <c r="G1732" s="301">
        <v>10000000</v>
      </c>
      <c r="H1732" s="301">
        <v>14948395</v>
      </c>
      <c r="I1732" s="301">
        <v>10653428.48</v>
      </c>
      <c r="J1732" s="302">
        <v>106.53428479999999</v>
      </c>
      <c r="K1732" s="302">
        <v>71.26804235504882</v>
      </c>
    </row>
    <row r="1733" spans="1:11" ht="45.75" customHeight="1" x14ac:dyDescent="0.25">
      <c r="A1733" s="299" t="s">
        <v>245</v>
      </c>
      <c r="B1733" s="300" t="s">
        <v>220</v>
      </c>
      <c r="C1733" s="300" t="s">
        <v>1189</v>
      </c>
      <c r="D1733" s="300" t="s">
        <v>1171</v>
      </c>
      <c r="E1733" s="300" t="s">
        <v>658</v>
      </c>
      <c r="F1733" s="300" t="s">
        <v>246</v>
      </c>
      <c r="G1733" s="301">
        <v>10000000</v>
      </c>
      <c r="H1733" s="301">
        <v>14948395</v>
      </c>
      <c r="I1733" s="301">
        <v>10653428.48</v>
      </c>
      <c r="J1733" s="302">
        <v>106.53428479999999</v>
      </c>
      <c r="K1733" s="302">
        <v>71.26804235504882</v>
      </c>
    </row>
    <row r="1734" spans="1:11" ht="45.75" customHeight="1" x14ac:dyDescent="0.25">
      <c r="A1734" s="299" t="s">
        <v>247</v>
      </c>
      <c r="B1734" s="300" t="s">
        <v>220</v>
      </c>
      <c r="C1734" s="300" t="s">
        <v>1189</v>
      </c>
      <c r="D1734" s="300" t="s">
        <v>1171</v>
      </c>
      <c r="E1734" s="300" t="s">
        <v>658</v>
      </c>
      <c r="F1734" s="300" t="s">
        <v>248</v>
      </c>
      <c r="G1734" s="301">
        <v>10000000</v>
      </c>
      <c r="H1734" s="301">
        <v>14948395</v>
      </c>
      <c r="I1734" s="301">
        <v>10653428.48</v>
      </c>
      <c r="J1734" s="302">
        <v>106.53428479999999</v>
      </c>
      <c r="K1734" s="302">
        <v>71.26804235504882</v>
      </c>
    </row>
    <row r="1735" spans="1:11" ht="34.5" customHeight="1" x14ac:dyDescent="0.25">
      <c r="A1735" s="299" t="s">
        <v>734</v>
      </c>
      <c r="B1735" s="300" t="s">
        <v>220</v>
      </c>
      <c r="C1735" s="300" t="s">
        <v>1189</v>
      </c>
      <c r="D1735" s="300" t="s">
        <v>1171</v>
      </c>
      <c r="E1735" s="300" t="s">
        <v>735</v>
      </c>
      <c r="F1735" s="300"/>
      <c r="G1735" s="301">
        <v>34880550</v>
      </c>
      <c r="H1735" s="301">
        <v>35024550</v>
      </c>
      <c r="I1735" s="301">
        <v>33077467.23</v>
      </c>
      <c r="J1735" s="302">
        <v>94.830692835978795</v>
      </c>
      <c r="K1735" s="302">
        <v>94.440805749110268</v>
      </c>
    </row>
    <row r="1736" spans="1:11" ht="45.75" customHeight="1" x14ac:dyDescent="0.25">
      <c r="A1736" s="299" t="s">
        <v>245</v>
      </c>
      <c r="B1736" s="300" t="s">
        <v>220</v>
      </c>
      <c r="C1736" s="300" t="s">
        <v>1189</v>
      </c>
      <c r="D1736" s="300" t="s">
        <v>1171</v>
      </c>
      <c r="E1736" s="300" t="s">
        <v>735</v>
      </c>
      <c r="F1736" s="300" t="s">
        <v>246</v>
      </c>
      <c r="G1736" s="301">
        <v>34880550</v>
      </c>
      <c r="H1736" s="301">
        <v>35024550</v>
      </c>
      <c r="I1736" s="301">
        <v>33077467.23</v>
      </c>
      <c r="J1736" s="302">
        <v>94.830692835978795</v>
      </c>
      <c r="K1736" s="302">
        <v>94.440805749110268</v>
      </c>
    </row>
    <row r="1737" spans="1:11" ht="45.75" customHeight="1" x14ac:dyDescent="0.25">
      <c r="A1737" s="299" t="s">
        <v>247</v>
      </c>
      <c r="B1737" s="300" t="s">
        <v>220</v>
      </c>
      <c r="C1737" s="300" t="s">
        <v>1189</v>
      </c>
      <c r="D1737" s="300" t="s">
        <v>1171</v>
      </c>
      <c r="E1737" s="300" t="s">
        <v>735</v>
      </c>
      <c r="F1737" s="300" t="s">
        <v>248</v>
      </c>
      <c r="G1737" s="301">
        <v>34880550</v>
      </c>
      <c r="H1737" s="301">
        <v>35024550</v>
      </c>
      <c r="I1737" s="301">
        <v>33077467.23</v>
      </c>
      <c r="J1737" s="302">
        <v>94.830692835978795</v>
      </c>
      <c r="K1737" s="302">
        <v>94.440805749110268</v>
      </c>
    </row>
    <row r="1738" spans="1:11" ht="45.75" customHeight="1" x14ac:dyDescent="0.25">
      <c r="A1738" s="299" t="s">
        <v>1200</v>
      </c>
      <c r="B1738" s="300" t="s">
        <v>220</v>
      </c>
      <c r="C1738" s="300" t="s">
        <v>1189</v>
      </c>
      <c r="D1738" s="300" t="s">
        <v>1171</v>
      </c>
      <c r="E1738" s="300" t="s">
        <v>1201</v>
      </c>
      <c r="F1738" s="300"/>
      <c r="G1738" s="301">
        <v>16757800</v>
      </c>
      <c r="H1738" s="301">
        <v>6798950</v>
      </c>
      <c r="I1738" s="301">
        <v>6795950</v>
      </c>
      <c r="J1738" s="302">
        <v>40.553950995954125</v>
      </c>
      <c r="K1738" s="302">
        <v>99.955875539605373</v>
      </c>
    </row>
    <row r="1739" spans="1:11" ht="57" customHeight="1" x14ac:dyDescent="0.25">
      <c r="A1739" s="299" t="s">
        <v>1202</v>
      </c>
      <c r="B1739" s="300" t="s">
        <v>220</v>
      </c>
      <c r="C1739" s="300" t="s">
        <v>1189</v>
      </c>
      <c r="D1739" s="300" t="s">
        <v>1171</v>
      </c>
      <c r="E1739" s="300" t="s">
        <v>1203</v>
      </c>
      <c r="F1739" s="300"/>
      <c r="G1739" s="301">
        <v>16757800</v>
      </c>
      <c r="H1739" s="301">
        <v>6798950</v>
      </c>
      <c r="I1739" s="301">
        <v>6795950</v>
      </c>
      <c r="J1739" s="302">
        <v>40.553950995954125</v>
      </c>
      <c r="K1739" s="302">
        <v>99.955875539605373</v>
      </c>
    </row>
    <row r="1740" spans="1:11" ht="45.75" customHeight="1" x14ac:dyDescent="0.25">
      <c r="A1740" s="299" t="s">
        <v>1204</v>
      </c>
      <c r="B1740" s="300" t="s">
        <v>220</v>
      </c>
      <c r="C1740" s="300" t="s">
        <v>1189</v>
      </c>
      <c r="D1740" s="300" t="s">
        <v>1171</v>
      </c>
      <c r="E1740" s="300" t="s">
        <v>1205</v>
      </c>
      <c r="F1740" s="300"/>
      <c r="G1740" s="301">
        <v>16757800</v>
      </c>
      <c r="H1740" s="301">
        <v>6798950</v>
      </c>
      <c r="I1740" s="301">
        <v>6795950</v>
      </c>
      <c r="J1740" s="302">
        <v>40.553950995954125</v>
      </c>
      <c r="K1740" s="302">
        <v>99.955875539605373</v>
      </c>
    </row>
    <row r="1741" spans="1:11" ht="57" customHeight="1" x14ac:dyDescent="0.25">
      <c r="A1741" s="299" t="s">
        <v>1206</v>
      </c>
      <c r="B1741" s="300" t="s">
        <v>220</v>
      </c>
      <c r="C1741" s="300" t="s">
        <v>1189</v>
      </c>
      <c r="D1741" s="300" t="s">
        <v>1171</v>
      </c>
      <c r="E1741" s="300" t="s">
        <v>1207</v>
      </c>
      <c r="F1741" s="300"/>
      <c r="G1741" s="301">
        <v>16757800</v>
      </c>
      <c r="H1741" s="301">
        <v>6798950</v>
      </c>
      <c r="I1741" s="301">
        <v>6795950</v>
      </c>
      <c r="J1741" s="302">
        <v>40.553950995954125</v>
      </c>
      <c r="K1741" s="302">
        <v>99.955875539605373</v>
      </c>
    </row>
    <row r="1742" spans="1:11" ht="45.75" customHeight="1" x14ac:dyDescent="0.25">
      <c r="A1742" s="299" t="s">
        <v>287</v>
      </c>
      <c r="B1742" s="300" t="s">
        <v>220</v>
      </c>
      <c r="C1742" s="300" t="s">
        <v>1189</v>
      </c>
      <c r="D1742" s="300" t="s">
        <v>1171</v>
      </c>
      <c r="E1742" s="300" t="s">
        <v>1207</v>
      </c>
      <c r="F1742" s="300" t="s">
        <v>288</v>
      </c>
      <c r="G1742" s="301">
        <v>10000000</v>
      </c>
      <c r="H1742" s="301">
        <v>0</v>
      </c>
      <c r="I1742" s="301">
        <v>0</v>
      </c>
      <c r="J1742" s="302">
        <v>0</v>
      </c>
      <c r="K1742" s="302">
        <v>0</v>
      </c>
    </row>
    <row r="1743" spans="1:11" ht="15" customHeight="1" x14ac:dyDescent="0.25">
      <c r="A1743" s="299" t="s">
        <v>289</v>
      </c>
      <c r="B1743" s="300" t="s">
        <v>220</v>
      </c>
      <c r="C1743" s="300" t="s">
        <v>1189</v>
      </c>
      <c r="D1743" s="300" t="s">
        <v>1171</v>
      </c>
      <c r="E1743" s="300" t="s">
        <v>1207</v>
      </c>
      <c r="F1743" s="300" t="s">
        <v>290</v>
      </c>
      <c r="G1743" s="301">
        <v>10000000</v>
      </c>
      <c r="H1743" s="301">
        <v>0</v>
      </c>
      <c r="I1743" s="301">
        <v>0</v>
      </c>
      <c r="J1743" s="302">
        <v>0</v>
      </c>
      <c r="K1743" s="302">
        <v>0</v>
      </c>
    </row>
    <row r="1744" spans="1:11" ht="23.25" customHeight="1" x14ac:dyDescent="0.25">
      <c r="A1744" s="299" t="s">
        <v>249</v>
      </c>
      <c r="B1744" s="300" t="s">
        <v>220</v>
      </c>
      <c r="C1744" s="300" t="s">
        <v>1189</v>
      </c>
      <c r="D1744" s="300" t="s">
        <v>1171</v>
      </c>
      <c r="E1744" s="300" t="s">
        <v>1207</v>
      </c>
      <c r="F1744" s="300" t="s">
        <v>250</v>
      </c>
      <c r="G1744" s="301">
        <v>6757800</v>
      </c>
      <c r="H1744" s="301">
        <v>6798950</v>
      </c>
      <c r="I1744" s="301">
        <v>6795950</v>
      </c>
      <c r="J1744" s="302">
        <v>100.5645328361301</v>
      </c>
      <c r="K1744" s="302">
        <v>99.955875539605373</v>
      </c>
    </row>
    <row r="1745" spans="1:11" ht="23.25" customHeight="1" x14ac:dyDescent="0.25">
      <c r="A1745" s="299" t="s">
        <v>251</v>
      </c>
      <c r="B1745" s="300" t="s">
        <v>220</v>
      </c>
      <c r="C1745" s="300" t="s">
        <v>1189</v>
      </c>
      <c r="D1745" s="300" t="s">
        <v>1171</v>
      </c>
      <c r="E1745" s="300" t="s">
        <v>1207</v>
      </c>
      <c r="F1745" s="300" t="s">
        <v>252</v>
      </c>
      <c r="G1745" s="301">
        <v>6757800</v>
      </c>
      <c r="H1745" s="301">
        <v>6798950</v>
      </c>
      <c r="I1745" s="301">
        <v>6795950</v>
      </c>
      <c r="J1745" s="302">
        <v>100.5645328361301</v>
      </c>
      <c r="K1745" s="302">
        <v>99.955875539605373</v>
      </c>
    </row>
    <row r="1746" spans="1:11" ht="15" customHeight="1" x14ac:dyDescent="0.25">
      <c r="A1746" s="299" t="s">
        <v>1414</v>
      </c>
      <c r="B1746" s="300" t="s">
        <v>220</v>
      </c>
      <c r="C1746" s="300" t="s">
        <v>1198</v>
      </c>
      <c r="D1746" s="300"/>
      <c r="E1746" s="300"/>
      <c r="F1746" s="300"/>
      <c r="G1746" s="301">
        <v>66779500</v>
      </c>
      <c r="H1746" s="301">
        <v>74354500</v>
      </c>
      <c r="I1746" s="301">
        <v>74142535.700000003</v>
      </c>
      <c r="J1746" s="302">
        <v>111.02589222740514</v>
      </c>
      <c r="K1746" s="302">
        <v>99.714927408563042</v>
      </c>
    </row>
    <row r="1747" spans="1:11" ht="23.25" customHeight="1" x14ac:dyDescent="0.25">
      <c r="A1747" s="299" t="s">
        <v>380</v>
      </c>
      <c r="B1747" s="300" t="s">
        <v>220</v>
      </c>
      <c r="C1747" s="300" t="s">
        <v>1198</v>
      </c>
      <c r="D1747" s="300" t="s">
        <v>1173</v>
      </c>
      <c r="E1747" s="300"/>
      <c r="F1747" s="300"/>
      <c r="G1747" s="301">
        <v>2450000</v>
      </c>
      <c r="H1747" s="301">
        <v>4950000</v>
      </c>
      <c r="I1747" s="301">
        <v>4739400</v>
      </c>
      <c r="J1747" s="302">
        <v>193.44489795918366</v>
      </c>
      <c r="K1747" s="302">
        <v>95.74545454545455</v>
      </c>
    </row>
    <row r="1748" spans="1:11" ht="23.25" customHeight="1" x14ac:dyDescent="0.25">
      <c r="A1748" s="299" t="s">
        <v>850</v>
      </c>
      <c r="B1748" s="300" t="s">
        <v>220</v>
      </c>
      <c r="C1748" s="300" t="s">
        <v>1198</v>
      </c>
      <c r="D1748" s="300" t="s">
        <v>1173</v>
      </c>
      <c r="E1748" s="300" t="s">
        <v>254</v>
      </c>
      <c r="F1748" s="300"/>
      <c r="G1748" s="301">
        <v>2450000</v>
      </c>
      <c r="H1748" s="301">
        <v>4950000</v>
      </c>
      <c r="I1748" s="301">
        <v>4739400</v>
      </c>
      <c r="J1748" s="302">
        <v>193.44489795918366</v>
      </c>
      <c r="K1748" s="302">
        <v>95.74545454545455</v>
      </c>
    </row>
    <row r="1749" spans="1:11" ht="45.75" customHeight="1" x14ac:dyDescent="0.25">
      <c r="A1749" s="299" t="s">
        <v>1832</v>
      </c>
      <c r="B1749" s="300" t="s">
        <v>220</v>
      </c>
      <c r="C1749" s="300" t="s">
        <v>1198</v>
      </c>
      <c r="D1749" s="300" t="s">
        <v>1173</v>
      </c>
      <c r="E1749" s="300" t="s">
        <v>1833</v>
      </c>
      <c r="F1749" s="300"/>
      <c r="G1749" s="301">
        <v>2450000</v>
      </c>
      <c r="H1749" s="301">
        <v>4950000</v>
      </c>
      <c r="I1749" s="301">
        <v>4739400</v>
      </c>
      <c r="J1749" s="302">
        <v>193.44489795918366</v>
      </c>
      <c r="K1749" s="302">
        <v>95.74545454545455</v>
      </c>
    </row>
    <row r="1750" spans="1:11" ht="102" customHeight="1" x14ac:dyDescent="0.25">
      <c r="A1750" s="299" t="s">
        <v>1834</v>
      </c>
      <c r="B1750" s="300" t="s">
        <v>220</v>
      </c>
      <c r="C1750" s="300" t="s">
        <v>1198</v>
      </c>
      <c r="D1750" s="300" t="s">
        <v>1173</v>
      </c>
      <c r="E1750" s="300" t="s">
        <v>1835</v>
      </c>
      <c r="F1750" s="300"/>
      <c r="G1750" s="301">
        <v>2450000</v>
      </c>
      <c r="H1750" s="301">
        <v>4950000</v>
      </c>
      <c r="I1750" s="301">
        <v>4739400</v>
      </c>
      <c r="J1750" s="302">
        <v>193.44489795918366</v>
      </c>
      <c r="K1750" s="302">
        <v>95.74545454545455</v>
      </c>
    </row>
    <row r="1751" spans="1:11" ht="79.5" customHeight="1" x14ac:dyDescent="0.25">
      <c r="A1751" s="299" t="s">
        <v>816</v>
      </c>
      <c r="B1751" s="300" t="s">
        <v>220</v>
      </c>
      <c r="C1751" s="300" t="s">
        <v>1198</v>
      </c>
      <c r="D1751" s="300" t="s">
        <v>1173</v>
      </c>
      <c r="E1751" s="300" t="s">
        <v>1836</v>
      </c>
      <c r="F1751" s="300"/>
      <c r="G1751" s="301">
        <v>2450000</v>
      </c>
      <c r="H1751" s="301">
        <v>2450000</v>
      </c>
      <c r="I1751" s="301">
        <v>2369700</v>
      </c>
      <c r="J1751" s="302">
        <v>96.722448979591832</v>
      </c>
      <c r="K1751" s="302">
        <v>96.722448979591832</v>
      </c>
    </row>
    <row r="1752" spans="1:11" ht="23.25" customHeight="1" x14ac:dyDescent="0.25">
      <c r="A1752" s="299" t="s">
        <v>351</v>
      </c>
      <c r="B1752" s="300" t="s">
        <v>220</v>
      </c>
      <c r="C1752" s="300" t="s">
        <v>1198</v>
      </c>
      <c r="D1752" s="300" t="s">
        <v>1173</v>
      </c>
      <c r="E1752" s="300" t="s">
        <v>1836</v>
      </c>
      <c r="F1752" s="300" t="s">
        <v>352</v>
      </c>
      <c r="G1752" s="301">
        <v>2450000</v>
      </c>
      <c r="H1752" s="301">
        <v>2450000</v>
      </c>
      <c r="I1752" s="301">
        <v>2369700</v>
      </c>
      <c r="J1752" s="302">
        <v>96.722448979591832</v>
      </c>
      <c r="K1752" s="302">
        <v>96.722448979591832</v>
      </c>
    </row>
    <row r="1753" spans="1:11" ht="45.75" customHeight="1" x14ac:dyDescent="0.25">
      <c r="A1753" s="299" t="s">
        <v>353</v>
      </c>
      <c r="B1753" s="300" t="s">
        <v>220</v>
      </c>
      <c r="C1753" s="300" t="s">
        <v>1198</v>
      </c>
      <c r="D1753" s="300" t="s">
        <v>1173</v>
      </c>
      <c r="E1753" s="300" t="s">
        <v>1836</v>
      </c>
      <c r="F1753" s="300" t="s">
        <v>354</v>
      </c>
      <c r="G1753" s="301">
        <v>2450000</v>
      </c>
      <c r="H1753" s="301">
        <v>2450000</v>
      </c>
      <c r="I1753" s="301">
        <v>2369700</v>
      </c>
      <c r="J1753" s="302">
        <v>96.722448979591832</v>
      </c>
      <c r="K1753" s="302">
        <v>96.722448979591832</v>
      </c>
    </row>
    <row r="1754" spans="1:11" ht="102" customHeight="1" x14ac:dyDescent="0.25">
      <c r="A1754" s="299" t="s">
        <v>1418</v>
      </c>
      <c r="B1754" s="300" t="s">
        <v>220</v>
      </c>
      <c r="C1754" s="300" t="s">
        <v>1198</v>
      </c>
      <c r="D1754" s="300" t="s">
        <v>1173</v>
      </c>
      <c r="E1754" s="300" t="s">
        <v>1837</v>
      </c>
      <c r="F1754" s="300"/>
      <c r="G1754" s="301">
        <v>0</v>
      </c>
      <c r="H1754" s="301">
        <v>2500000</v>
      </c>
      <c r="I1754" s="301">
        <v>2369700</v>
      </c>
      <c r="J1754" s="302">
        <v>0</v>
      </c>
      <c r="K1754" s="302">
        <v>94.787999999999997</v>
      </c>
    </row>
    <row r="1755" spans="1:11" ht="23.25" customHeight="1" x14ac:dyDescent="0.25">
      <c r="A1755" s="299" t="s">
        <v>351</v>
      </c>
      <c r="B1755" s="300" t="s">
        <v>220</v>
      </c>
      <c r="C1755" s="300" t="s">
        <v>1198</v>
      </c>
      <c r="D1755" s="300" t="s">
        <v>1173</v>
      </c>
      <c r="E1755" s="300" t="s">
        <v>1837</v>
      </c>
      <c r="F1755" s="300" t="s">
        <v>352</v>
      </c>
      <c r="G1755" s="301">
        <v>0</v>
      </c>
      <c r="H1755" s="301">
        <v>2500000</v>
      </c>
      <c r="I1755" s="301">
        <v>2369700</v>
      </c>
      <c r="J1755" s="302">
        <v>0</v>
      </c>
      <c r="K1755" s="302">
        <v>94.787999999999997</v>
      </c>
    </row>
    <row r="1756" spans="1:11" ht="45.75" customHeight="1" x14ac:dyDescent="0.25">
      <c r="A1756" s="299" t="s">
        <v>353</v>
      </c>
      <c r="B1756" s="300" t="s">
        <v>220</v>
      </c>
      <c r="C1756" s="300" t="s">
        <v>1198</v>
      </c>
      <c r="D1756" s="300" t="s">
        <v>1173</v>
      </c>
      <c r="E1756" s="300" t="s">
        <v>1837</v>
      </c>
      <c r="F1756" s="300" t="s">
        <v>354</v>
      </c>
      <c r="G1756" s="301">
        <v>0</v>
      </c>
      <c r="H1756" s="301">
        <v>2500000</v>
      </c>
      <c r="I1756" s="301">
        <v>2369700</v>
      </c>
      <c r="J1756" s="302">
        <v>0</v>
      </c>
      <c r="K1756" s="302">
        <v>94.787999999999997</v>
      </c>
    </row>
    <row r="1757" spans="1:11" ht="57" customHeight="1" x14ac:dyDescent="0.25">
      <c r="A1757" s="299" t="s">
        <v>991</v>
      </c>
      <c r="B1757" s="300" t="s">
        <v>220</v>
      </c>
      <c r="C1757" s="300" t="s">
        <v>1198</v>
      </c>
      <c r="D1757" s="300" t="s">
        <v>1173</v>
      </c>
      <c r="E1757" s="300" t="s">
        <v>992</v>
      </c>
      <c r="F1757" s="300"/>
      <c r="G1757" s="301">
        <v>0</v>
      </c>
      <c r="H1757" s="301">
        <v>0</v>
      </c>
      <c r="I1757" s="301">
        <v>0</v>
      </c>
      <c r="J1757" s="302">
        <v>0</v>
      </c>
      <c r="K1757" s="302">
        <v>0</v>
      </c>
    </row>
    <row r="1758" spans="1:11" ht="135.75" customHeight="1" x14ac:dyDescent="0.25">
      <c r="A1758" s="299" t="s">
        <v>993</v>
      </c>
      <c r="B1758" s="300" t="s">
        <v>220</v>
      </c>
      <c r="C1758" s="300" t="s">
        <v>1198</v>
      </c>
      <c r="D1758" s="300" t="s">
        <v>1173</v>
      </c>
      <c r="E1758" s="300" t="s">
        <v>994</v>
      </c>
      <c r="F1758" s="300"/>
      <c r="G1758" s="301">
        <v>0</v>
      </c>
      <c r="H1758" s="301">
        <v>0</v>
      </c>
      <c r="I1758" s="301">
        <v>0</v>
      </c>
      <c r="J1758" s="302">
        <v>0</v>
      </c>
      <c r="K1758" s="302">
        <v>0</v>
      </c>
    </row>
    <row r="1759" spans="1:11" ht="79.5" customHeight="1" x14ac:dyDescent="0.25">
      <c r="A1759" s="299" t="s">
        <v>816</v>
      </c>
      <c r="B1759" s="300" t="s">
        <v>220</v>
      </c>
      <c r="C1759" s="300" t="s">
        <v>1198</v>
      </c>
      <c r="D1759" s="300" t="s">
        <v>1173</v>
      </c>
      <c r="E1759" s="300" t="s">
        <v>817</v>
      </c>
      <c r="F1759" s="300"/>
      <c r="G1759" s="301">
        <v>0</v>
      </c>
      <c r="H1759" s="301">
        <v>0</v>
      </c>
      <c r="I1759" s="301">
        <v>0</v>
      </c>
      <c r="J1759" s="302">
        <v>0</v>
      </c>
      <c r="K1759" s="302">
        <v>0</v>
      </c>
    </row>
    <row r="1760" spans="1:11" ht="23.25" customHeight="1" x14ac:dyDescent="0.25">
      <c r="A1760" s="299" t="s">
        <v>351</v>
      </c>
      <c r="B1760" s="300" t="s">
        <v>220</v>
      </c>
      <c r="C1760" s="300" t="s">
        <v>1198</v>
      </c>
      <c r="D1760" s="300" t="s">
        <v>1173</v>
      </c>
      <c r="E1760" s="300" t="s">
        <v>817</v>
      </c>
      <c r="F1760" s="300" t="s">
        <v>352</v>
      </c>
      <c r="G1760" s="301">
        <v>0</v>
      </c>
      <c r="H1760" s="301">
        <v>0</v>
      </c>
      <c r="I1760" s="301">
        <v>0</v>
      </c>
      <c r="J1760" s="302">
        <v>0</v>
      </c>
      <c r="K1760" s="302">
        <v>0</v>
      </c>
    </row>
    <row r="1761" spans="1:11" ht="45.75" customHeight="1" x14ac:dyDescent="0.25">
      <c r="A1761" s="299" t="s">
        <v>353</v>
      </c>
      <c r="B1761" s="300" t="s">
        <v>220</v>
      </c>
      <c r="C1761" s="300" t="s">
        <v>1198</v>
      </c>
      <c r="D1761" s="300" t="s">
        <v>1173</v>
      </c>
      <c r="E1761" s="300" t="s">
        <v>817</v>
      </c>
      <c r="F1761" s="300" t="s">
        <v>354</v>
      </c>
      <c r="G1761" s="301">
        <v>0</v>
      </c>
      <c r="H1761" s="301">
        <v>0</v>
      </c>
      <c r="I1761" s="301">
        <v>0</v>
      </c>
      <c r="J1761" s="302">
        <v>0</v>
      </c>
      <c r="K1761" s="302">
        <v>0</v>
      </c>
    </row>
    <row r="1762" spans="1:11" ht="102" customHeight="1" x14ac:dyDescent="0.25">
      <c r="A1762" s="299" t="s">
        <v>1418</v>
      </c>
      <c r="B1762" s="300" t="s">
        <v>220</v>
      </c>
      <c r="C1762" s="300" t="s">
        <v>1198</v>
      </c>
      <c r="D1762" s="300" t="s">
        <v>1173</v>
      </c>
      <c r="E1762" s="300" t="s">
        <v>1419</v>
      </c>
      <c r="F1762" s="300"/>
      <c r="G1762" s="301">
        <v>0</v>
      </c>
      <c r="H1762" s="301">
        <v>0</v>
      </c>
      <c r="I1762" s="301">
        <v>0</v>
      </c>
      <c r="J1762" s="302">
        <v>0</v>
      </c>
      <c r="K1762" s="302">
        <v>0</v>
      </c>
    </row>
    <row r="1763" spans="1:11" ht="23.25" customHeight="1" x14ac:dyDescent="0.25">
      <c r="A1763" s="299" t="s">
        <v>351</v>
      </c>
      <c r="B1763" s="300" t="s">
        <v>220</v>
      </c>
      <c r="C1763" s="300" t="s">
        <v>1198</v>
      </c>
      <c r="D1763" s="300" t="s">
        <v>1173</v>
      </c>
      <c r="E1763" s="300" t="s">
        <v>1419</v>
      </c>
      <c r="F1763" s="300" t="s">
        <v>352</v>
      </c>
      <c r="G1763" s="301">
        <v>0</v>
      </c>
      <c r="H1763" s="301">
        <v>0</v>
      </c>
      <c r="I1763" s="301">
        <v>0</v>
      </c>
      <c r="J1763" s="302">
        <v>0</v>
      </c>
      <c r="K1763" s="302">
        <v>0</v>
      </c>
    </row>
    <row r="1764" spans="1:11" ht="45.75" customHeight="1" x14ac:dyDescent="0.25">
      <c r="A1764" s="299" t="s">
        <v>353</v>
      </c>
      <c r="B1764" s="300" t="s">
        <v>220</v>
      </c>
      <c r="C1764" s="300" t="s">
        <v>1198</v>
      </c>
      <c r="D1764" s="300" t="s">
        <v>1173</v>
      </c>
      <c r="E1764" s="300" t="s">
        <v>1419</v>
      </c>
      <c r="F1764" s="300" t="s">
        <v>354</v>
      </c>
      <c r="G1764" s="301">
        <v>0</v>
      </c>
      <c r="H1764" s="301">
        <v>0</v>
      </c>
      <c r="I1764" s="301">
        <v>0</v>
      </c>
      <c r="J1764" s="302">
        <v>0</v>
      </c>
      <c r="K1764" s="302">
        <v>0</v>
      </c>
    </row>
    <row r="1765" spans="1:11" ht="15" customHeight="1" x14ac:dyDescent="0.25">
      <c r="A1765" s="299" t="s">
        <v>394</v>
      </c>
      <c r="B1765" s="300" t="s">
        <v>220</v>
      </c>
      <c r="C1765" s="300" t="s">
        <v>1198</v>
      </c>
      <c r="D1765" s="300" t="s">
        <v>1174</v>
      </c>
      <c r="E1765" s="300"/>
      <c r="F1765" s="300"/>
      <c r="G1765" s="301">
        <v>64329500</v>
      </c>
      <c r="H1765" s="301">
        <v>69404500</v>
      </c>
      <c r="I1765" s="301">
        <v>69403135.700000003</v>
      </c>
      <c r="J1765" s="302">
        <v>107.88695031051074</v>
      </c>
      <c r="K1765" s="302">
        <v>99.998034277316322</v>
      </c>
    </row>
    <row r="1766" spans="1:11" ht="23.25" customHeight="1" x14ac:dyDescent="0.25">
      <c r="A1766" s="299" t="s">
        <v>850</v>
      </c>
      <c r="B1766" s="300" t="s">
        <v>220</v>
      </c>
      <c r="C1766" s="300" t="s">
        <v>1198</v>
      </c>
      <c r="D1766" s="300" t="s">
        <v>1174</v>
      </c>
      <c r="E1766" s="300" t="s">
        <v>254</v>
      </c>
      <c r="F1766" s="300"/>
      <c r="G1766" s="301">
        <v>64329500</v>
      </c>
      <c r="H1766" s="301">
        <v>69404500</v>
      </c>
      <c r="I1766" s="301">
        <v>69403135.700000003</v>
      </c>
      <c r="J1766" s="302">
        <v>107.88695031051074</v>
      </c>
      <c r="K1766" s="302">
        <v>99.998034277316322</v>
      </c>
    </row>
    <row r="1767" spans="1:11" ht="23.25" customHeight="1" x14ac:dyDescent="0.25">
      <c r="A1767" s="299" t="s">
        <v>995</v>
      </c>
      <c r="B1767" s="300" t="s">
        <v>220</v>
      </c>
      <c r="C1767" s="300" t="s">
        <v>1198</v>
      </c>
      <c r="D1767" s="300" t="s">
        <v>1174</v>
      </c>
      <c r="E1767" s="300" t="s">
        <v>255</v>
      </c>
      <c r="F1767" s="300"/>
      <c r="G1767" s="301">
        <v>3131500</v>
      </c>
      <c r="H1767" s="301">
        <v>3131500</v>
      </c>
      <c r="I1767" s="301">
        <v>3131427.6</v>
      </c>
      <c r="J1767" s="302">
        <v>99.99768800894141</v>
      </c>
      <c r="K1767" s="302">
        <v>99.99768800894141</v>
      </c>
    </row>
    <row r="1768" spans="1:11" ht="90.75" customHeight="1" x14ac:dyDescent="0.25">
      <c r="A1768" s="299" t="s">
        <v>1420</v>
      </c>
      <c r="B1768" s="300" t="s">
        <v>220</v>
      </c>
      <c r="C1768" s="300" t="s">
        <v>1198</v>
      </c>
      <c r="D1768" s="300" t="s">
        <v>1174</v>
      </c>
      <c r="E1768" s="300" t="s">
        <v>332</v>
      </c>
      <c r="F1768" s="300"/>
      <c r="G1768" s="301">
        <v>3131500</v>
      </c>
      <c r="H1768" s="301">
        <v>3131500</v>
      </c>
      <c r="I1768" s="301">
        <v>3131427.6</v>
      </c>
      <c r="J1768" s="302">
        <v>99.99768800894141</v>
      </c>
      <c r="K1768" s="302">
        <v>99.99768800894141</v>
      </c>
    </row>
    <row r="1769" spans="1:11" ht="34.5" customHeight="1" x14ac:dyDescent="0.25">
      <c r="A1769" s="299" t="s">
        <v>388</v>
      </c>
      <c r="B1769" s="300" t="s">
        <v>220</v>
      </c>
      <c r="C1769" s="300" t="s">
        <v>1198</v>
      </c>
      <c r="D1769" s="300" t="s">
        <v>1174</v>
      </c>
      <c r="E1769" s="300" t="s">
        <v>818</v>
      </c>
      <c r="F1769" s="300"/>
      <c r="G1769" s="301">
        <v>3131500</v>
      </c>
      <c r="H1769" s="301">
        <v>3131500</v>
      </c>
      <c r="I1769" s="301">
        <v>3131427.6</v>
      </c>
      <c r="J1769" s="302">
        <v>99.99768800894141</v>
      </c>
      <c r="K1769" s="302">
        <v>99.99768800894141</v>
      </c>
    </row>
    <row r="1770" spans="1:11" ht="23.25" customHeight="1" x14ac:dyDescent="0.25">
      <c r="A1770" s="299" t="s">
        <v>351</v>
      </c>
      <c r="B1770" s="300" t="s">
        <v>220</v>
      </c>
      <c r="C1770" s="300" t="s">
        <v>1198</v>
      </c>
      <c r="D1770" s="300" t="s">
        <v>1174</v>
      </c>
      <c r="E1770" s="300" t="s">
        <v>818</v>
      </c>
      <c r="F1770" s="300" t="s">
        <v>352</v>
      </c>
      <c r="G1770" s="301">
        <v>3131500</v>
      </c>
      <c r="H1770" s="301">
        <v>3131500</v>
      </c>
      <c r="I1770" s="301">
        <v>3131427.6</v>
      </c>
      <c r="J1770" s="302">
        <v>99.99768800894141</v>
      </c>
      <c r="K1770" s="302">
        <v>99.99768800894141</v>
      </c>
    </row>
    <row r="1771" spans="1:11" ht="45.75" customHeight="1" x14ac:dyDescent="0.25">
      <c r="A1771" s="299" t="s">
        <v>353</v>
      </c>
      <c r="B1771" s="300" t="s">
        <v>220</v>
      </c>
      <c r="C1771" s="300" t="s">
        <v>1198</v>
      </c>
      <c r="D1771" s="300" t="s">
        <v>1174</v>
      </c>
      <c r="E1771" s="300" t="s">
        <v>818</v>
      </c>
      <c r="F1771" s="300" t="s">
        <v>354</v>
      </c>
      <c r="G1771" s="301">
        <v>3131500</v>
      </c>
      <c r="H1771" s="301">
        <v>3131500</v>
      </c>
      <c r="I1771" s="301">
        <v>3131427.6</v>
      </c>
      <c r="J1771" s="302">
        <v>99.99768800894141</v>
      </c>
      <c r="K1771" s="302">
        <v>99.99768800894141</v>
      </c>
    </row>
    <row r="1772" spans="1:11" ht="79.5" customHeight="1" x14ac:dyDescent="0.25">
      <c r="A1772" s="299" t="s">
        <v>996</v>
      </c>
      <c r="B1772" s="300" t="s">
        <v>220</v>
      </c>
      <c r="C1772" s="300" t="s">
        <v>1198</v>
      </c>
      <c r="D1772" s="300" t="s">
        <v>1174</v>
      </c>
      <c r="E1772" s="300" t="s">
        <v>320</v>
      </c>
      <c r="F1772" s="300"/>
      <c r="G1772" s="301">
        <v>61198000</v>
      </c>
      <c r="H1772" s="301">
        <v>66273000</v>
      </c>
      <c r="I1772" s="301">
        <v>66271708.100000001</v>
      </c>
      <c r="J1772" s="302">
        <v>108.29064364848524</v>
      </c>
      <c r="K1772" s="302">
        <v>99.998050639023432</v>
      </c>
    </row>
    <row r="1773" spans="1:11" ht="102" customHeight="1" x14ac:dyDescent="0.25">
      <c r="A1773" s="299" t="s">
        <v>1838</v>
      </c>
      <c r="B1773" s="300" t="s">
        <v>220</v>
      </c>
      <c r="C1773" s="300" t="s">
        <v>1198</v>
      </c>
      <c r="D1773" s="300" t="s">
        <v>1174</v>
      </c>
      <c r="E1773" s="300" t="s">
        <v>322</v>
      </c>
      <c r="F1773" s="300"/>
      <c r="G1773" s="301">
        <v>61198000</v>
      </c>
      <c r="H1773" s="301">
        <v>66273000</v>
      </c>
      <c r="I1773" s="301">
        <v>66271708.100000001</v>
      </c>
      <c r="J1773" s="302">
        <v>108.29064364848524</v>
      </c>
      <c r="K1773" s="302">
        <v>99.998050639023432</v>
      </c>
    </row>
    <row r="1774" spans="1:11" ht="113.25" customHeight="1" x14ac:dyDescent="0.25">
      <c r="A1774" s="299" t="s">
        <v>819</v>
      </c>
      <c r="B1774" s="300" t="s">
        <v>220</v>
      </c>
      <c r="C1774" s="300" t="s">
        <v>1198</v>
      </c>
      <c r="D1774" s="300" t="s">
        <v>1174</v>
      </c>
      <c r="E1774" s="300" t="s">
        <v>820</v>
      </c>
      <c r="F1774" s="300"/>
      <c r="G1774" s="301">
        <v>61198000</v>
      </c>
      <c r="H1774" s="301">
        <v>66273000</v>
      </c>
      <c r="I1774" s="301">
        <v>66271708.100000001</v>
      </c>
      <c r="J1774" s="302">
        <v>108.29064364848524</v>
      </c>
      <c r="K1774" s="302">
        <v>99.998050639023432</v>
      </c>
    </row>
    <row r="1775" spans="1:11" ht="23.25" customHeight="1" x14ac:dyDescent="0.25">
      <c r="A1775" s="299" t="s">
        <v>351</v>
      </c>
      <c r="B1775" s="300" t="s">
        <v>220</v>
      </c>
      <c r="C1775" s="300" t="s">
        <v>1198</v>
      </c>
      <c r="D1775" s="300" t="s">
        <v>1174</v>
      </c>
      <c r="E1775" s="300" t="s">
        <v>820</v>
      </c>
      <c r="F1775" s="300" t="s">
        <v>352</v>
      </c>
      <c r="G1775" s="301">
        <v>61198000</v>
      </c>
      <c r="H1775" s="301">
        <v>66273000</v>
      </c>
      <c r="I1775" s="301">
        <v>66271708.100000001</v>
      </c>
      <c r="J1775" s="302">
        <v>108.29064364848524</v>
      </c>
      <c r="K1775" s="302">
        <v>99.998050639023432</v>
      </c>
    </row>
    <row r="1776" spans="1:11" ht="45.75" customHeight="1" x14ac:dyDescent="0.25">
      <c r="A1776" s="299" t="s">
        <v>353</v>
      </c>
      <c r="B1776" s="300" t="s">
        <v>220</v>
      </c>
      <c r="C1776" s="300" t="s">
        <v>1198</v>
      </c>
      <c r="D1776" s="300" t="s">
        <v>1174</v>
      </c>
      <c r="E1776" s="300" t="s">
        <v>820</v>
      </c>
      <c r="F1776" s="300" t="s">
        <v>354</v>
      </c>
      <c r="G1776" s="301">
        <v>61198000</v>
      </c>
      <c r="H1776" s="301">
        <v>66273000</v>
      </c>
      <c r="I1776" s="301">
        <v>66271708.100000001</v>
      </c>
      <c r="J1776" s="302">
        <v>108.29064364848524</v>
      </c>
      <c r="K1776" s="302">
        <v>99.998050639023432</v>
      </c>
    </row>
    <row r="1777" spans="1:11" ht="124.5" customHeight="1" x14ac:dyDescent="0.25">
      <c r="A1777" s="299" t="s">
        <v>1421</v>
      </c>
      <c r="B1777" s="300" t="s">
        <v>220</v>
      </c>
      <c r="C1777" s="300" t="s">
        <v>1198</v>
      </c>
      <c r="D1777" s="300" t="s">
        <v>1174</v>
      </c>
      <c r="E1777" s="300" t="s">
        <v>1422</v>
      </c>
      <c r="F1777" s="300"/>
      <c r="G1777" s="301">
        <v>0</v>
      </c>
      <c r="H1777" s="301">
        <v>0</v>
      </c>
      <c r="I1777" s="301">
        <v>0</v>
      </c>
      <c r="J1777" s="302">
        <v>0</v>
      </c>
      <c r="K1777" s="302">
        <v>0</v>
      </c>
    </row>
    <row r="1778" spans="1:11" ht="23.25" customHeight="1" x14ac:dyDescent="0.25">
      <c r="A1778" s="299" t="s">
        <v>351</v>
      </c>
      <c r="B1778" s="300" t="s">
        <v>220</v>
      </c>
      <c r="C1778" s="300" t="s">
        <v>1198</v>
      </c>
      <c r="D1778" s="300" t="s">
        <v>1174</v>
      </c>
      <c r="E1778" s="300" t="s">
        <v>1422</v>
      </c>
      <c r="F1778" s="300" t="s">
        <v>352</v>
      </c>
      <c r="G1778" s="301">
        <v>0</v>
      </c>
      <c r="H1778" s="301">
        <v>0</v>
      </c>
      <c r="I1778" s="301">
        <v>0</v>
      </c>
      <c r="J1778" s="302">
        <v>0</v>
      </c>
      <c r="K1778" s="302">
        <v>0</v>
      </c>
    </row>
    <row r="1779" spans="1:11" ht="45.75" customHeight="1" thickBot="1" x14ac:dyDescent="0.3">
      <c r="A1779" s="299" t="s">
        <v>353</v>
      </c>
      <c r="B1779" s="300" t="s">
        <v>220</v>
      </c>
      <c r="C1779" s="300" t="s">
        <v>1198</v>
      </c>
      <c r="D1779" s="300" t="s">
        <v>1174</v>
      </c>
      <c r="E1779" s="300" t="s">
        <v>1422</v>
      </c>
      <c r="F1779" s="300" t="s">
        <v>354</v>
      </c>
      <c r="G1779" s="301">
        <v>0</v>
      </c>
      <c r="H1779" s="301">
        <v>0</v>
      </c>
      <c r="I1779" s="301">
        <v>0</v>
      </c>
      <c r="J1779" s="302">
        <v>0</v>
      </c>
      <c r="K1779" s="302">
        <v>0</v>
      </c>
    </row>
    <row r="1780" spans="1:11" ht="12" customHeight="1" thickBot="1" x14ac:dyDescent="0.3">
      <c r="A1780" s="360" t="s">
        <v>1258</v>
      </c>
      <c r="B1780" s="361"/>
      <c r="C1780" s="361"/>
      <c r="D1780" s="361"/>
      <c r="E1780" s="361"/>
      <c r="F1780" s="362"/>
      <c r="G1780" s="303">
        <v>13557917337.23</v>
      </c>
      <c r="H1780" s="303">
        <v>14166663616.809999</v>
      </c>
      <c r="I1780" s="303">
        <v>13492117777.940001</v>
      </c>
      <c r="J1780" s="304">
        <v>99.514677972631432</v>
      </c>
      <c r="K1780" s="304">
        <v>95.238498935842671</v>
      </c>
    </row>
    <row r="1781" spans="1:11" ht="11.25" customHeight="1" x14ac:dyDescent="0.25">
      <c r="A1781" s="305"/>
      <c r="B1781" s="305"/>
      <c r="C1781" s="305"/>
      <c r="D1781" s="305"/>
      <c r="E1781" s="305"/>
      <c r="F1781" s="305"/>
      <c r="G1781" s="305"/>
      <c r="H1781" s="305"/>
      <c r="I1781" s="305"/>
      <c r="J1781" s="305"/>
      <c r="K1781" s="305"/>
    </row>
  </sheetData>
  <mergeCells count="3">
    <mergeCell ref="A5:K5"/>
    <mergeCell ref="A6:K6"/>
    <mergeCell ref="A1780:F1780"/>
  </mergeCells>
  <pageMargins left="0.70866141732283472" right="0.70866141732283472" top="0.74803149606299213" bottom="0.74803149606299213" header="0.31496062992125984" footer="0.31496062992125984"/>
  <pageSetup paperSize="9" scale="55" firstPageNumber="92" fitToHeight="0" orientation="portrait" useFirstPageNumber="1" r:id="rId1"/>
  <headerFooter>
    <oddFooter>Страница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23"/>
  <sheetViews>
    <sheetView view="pageBreakPreview" topLeftCell="A49" zoomScaleNormal="100" zoomScaleSheetLayoutView="100" workbookViewId="0">
      <selection activeCell="D6" sqref="D6"/>
    </sheetView>
  </sheetViews>
  <sheetFormatPr defaultRowHeight="15" x14ac:dyDescent="0.25"/>
  <cols>
    <col min="1" max="1" width="30.7109375" customWidth="1"/>
    <col min="2" max="3" width="11.42578125" customWidth="1"/>
    <col min="4" max="6" width="16.7109375" customWidth="1"/>
    <col min="7" max="8" width="14.85546875" customWidth="1"/>
  </cols>
  <sheetData>
    <row r="1" spans="1:8" x14ac:dyDescent="0.25">
      <c r="F1" s="122" t="s">
        <v>2230</v>
      </c>
    </row>
    <row r="2" spans="1:8" x14ac:dyDescent="0.25">
      <c r="F2" s="113" t="s">
        <v>1091</v>
      </c>
    </row>
    <row r="3" spans="1:8" x14ac:dyDescent="0.25">
      <c r="F3" s="113" t="s">
        <v>1489</v>
      </c>
    </row>
    <row r="4" spans="1:8" ht="27.75" customHeight="1" x14ac:dyDescent="0.25">
      <c r="A4" s="359" t="s">
        <v>1865</v>
      </c>
      <c r="B4" s="359"/>
      <c r="C4" s="359"/>
      <c r="D4" s="359"/>
      <c r="E4" s="359"/>
      <c r="F4" s="359"/>
      <c r="G4" s="359"/>
      <c r="H4" s="359"/>
    </row>
    <row r="5" spans="1:8" ht="30.75" customHeight="1" thickBot="1" x14ac:dyDescent="0.3">
      <c r="A5" s="363" t="s">
        <v>2236</v>
      </c>
      <c r="B5" s="359"/>
      <c r="C5" s="359"/>
      <c r="D5" s="359"/>
      <c r="E5" s="359"/>
      <c r="F5" s="359"/>
      <c r="G5" s="359"/>
      <c r="H5" s="359"/>
    </row>
    <row r="6" spans="1:8" ht="102" customHeight="1" thickBot="1" x14ac:dyDescent="0.3">
      <c r="A6" s="292" t="s">
        <v>237</v>
      </c>
      <c r="B6" s="292" t="s">
        <v>238</v>
      </c>
      <c r="C6" s="292" t="s">
        <v>239</v>
      </c>
      <c r="D6" s="293" t="s">
        <v>199</v>
      </c>
      <c r="E6" s="292" t="s">
        <v>1511</v>
      </c>
      <c r="F6" s="292" t="s">
        <v>1170</v>
      </c>
      <c r="G6" s="292" t="s">
        <v>1035</v>
      </c>
      <c r="H6" s="292" t="s">
        <v>1036</v>
      </c>
    </row>
    <row r="7" spans="1:8" ht="12" customHeight="1" thickBot="1" x14ac:dyDescent="0.3">
      <c r="A7" s="294">
        <v>1</v>
      </c>
      <c r="B7" s="294">
        <v>2</v>
      </c>
      <c r="C7" s="294">
        <v>3</v>
      </c>
      <c r="D7" s="294">
        <v>4</v>
      </c>
      <c r="E7" s="294">
        <v>5</v>
      </c>
      <c r="F7" s="294">
        <v>6</v>
      </c>
      <c r="G7" s="294">
        <v>7</v>
      </c>
      <c r="H7" s="294">
        <v>8</v>
      </c>
    </row>
    <row r="8" spans="1:8" ht="23.25" customHeight="1" x14ac:dyDescent="0.25">
      <c r="A8" s="295" t="s">
        <v>983</v>
      </c>
      <c r="B8" s="296" t="s">
        <v>371</v>
      </c>
      <c r="C8" s="296"/>
      <c r="D8" s="297">
        <v>2936700</v>
      </c>
      <c r="E8" s="297">
        <v>2936700</v>
      </c>
      <c r="F8" s="297">
        <v>2392843.7599999998</v>
      </c>
      <c r="G8" s="298">
        <v>81.480701467633736</v>
      </c>
      <c r="H8" s="298">
        <v>81.480701467633736</v>
      </c>
    </row>
    <row r="9" spans="1:8" ht="45.75" customHeight="1" x14ac:dyDescent="0.25">
      <c r="A9" s="299" t="s">
        <v>984</v>
      </c>
      <c r="B9" s="300" t="s">
        <v>985</v>
      </c>
      <c r="C9" s="300"/>
      <c r="D9" s="301">
        <v>2936700</v>
      </c>
      <c r="E9" s="301">
        <v>2936700</v>
      </c>
      <c r="F9" s="301">
        <v>2392843.7599999998</v>
      </c>
      <c r="G9" s="302">
        <v>81.480701467633736</v>
      </c>
      <c r="H9" s="302">
        <v>81.480701467633736</v>
      </c>
    </row>
    <row r="10" spans="1:8" ht="45.75" customHeight="1" x14ac:dyDescent="0.25">
      <c r="A10" s="299" t="s">
        <v>1813</v>
      </c>
      <c r="B10" s="300" t="s">
        <v>1814</v>
      </c>
      <c r="C10" s="300"/>
      <c r="D10" s="301">
        <v>2936700</v>
      </c>
      <c r="E10" s="301">
        <v>2936700</v>
      </c>
      <c r="F10" s="301">
        <v>2392843.7599999998</v>
      </c>
      <c r="G10" s="302">
        <v>81.480701467633736</v>
      </c>
      <c r="H10" s="302">
        <v>81.480701467633736</v>
      </c>
    </row>
    <row r="11" spans="1:8" ht="124.5" customHeight="1" x14ac:dyDescent="0.25">
      <c r="A11" s="299" t="s">
        <v>794</v>
      </c>
      <c r="B11" s="300" t="s">
        <v>1815</v>
      </c>
      <c r="C11" s="300"/>
      <c r="D11" s="301">
        <v>2936700</v>
      </c>
      <c r="E11" s="301">
        <v>2936700</v>
      </c>
      <c r="F11" s="301">
        <v>2392843.7599999998</v>
      </c>
      <c r="G11" s="302">
        <v>81.480701467633736</v>
      </c>
      <c r="H11" s="302">
        <v>81.480701467633736</v>
      </c>
    </row>
    <row r="12" spans="1:8" ht="23.25" customHeight="1" x14ac:dyDescent="0.25">
      <c r="A12" s="299" t="s">
        <v>351</v>
      </c>
      <c r="B12" s="300" t="s">
        <v>1815</v>
      </c>
      <c r="C12" s="300" t="s">
        <v>352</v>
      </c>
      <c r="D12" s="301">
        <v>2936700</v>
      </c>
      <c r="E12" s="301">
        <v>2936700</v>
      </c>
      <c r="F12" s="301">
        <v>2392843.7599999998</v>
      </c>
      <c r="G12" s="302">
        <v>81.480701467633736</v>
      </c>
      <c r="H12" s="302">
        <v>81.480701467633736</v>
      </c>
    </row>
    <row r="13" spans="1:8" ht="45.75" customHeight="1" x14ac:dyDescent="0.25">
      <c r="A13" s="299" t="s">
        <v>353</v>
      </c>
      <c r="B13" s="300" t="s">
        <v>1815</v>
      </c>
      <c r="C13" s="300" t="s">
        <v>354</v>
      </c>
      <c r="D13" s="301">
        <v>2936700</v>
      </c>
      <c r="E13" s="301">
        <v>2936700</v>
      </c>
      <c r="F13" s="301">
        <v>2392843.7599999998</v>
      </c>
      <c r="G13" s="302">
        <v>81.480701467633736</v>
      </c>
      <c r="H13" s="302">
        <v>81.480701467633736</v>
      </c>
    </row>
    <row r="14" spans="1:8" ht="45.75" customHeight="1" x14ac:dyDescent="0.25">
      <c r="A14" s="299" t="s">
        <v>986</v>
      </c>
      <c r="B14" s="300" t="s">
        <v>987</v>
      </c>
      <c r="C14" s="300"/>
      <c r="D14" s="301">
        <v>0</v>
      </c>
      <c r="E14" s="301">
        <v>0</v>
      </c>
      <c r="F14" s="301">
        <v>0</v>
      </c>
      <c r="G14" s="302">
        <v>0</v>
      </c>
      <c r="H14" s="302">
        <v>0</v>
      </c>
    </row>
    <row r="15" spans="1:8" ht="124.5" customHeight="1" x14ac:dyDescent="0.25">
      <c r="A15" s="299" t="s">
        <v>794</v>
      </c>
      <c r="B15" s="300" t="s">
        <v>795</v>
      </c>
      <c r="C15" s="300"/>
      <c r="D15" s="301">
        <v>0</v>
      </c>
      <c r="E15" s="301">
        <v>0</v>
      </c>
      <c r="F15" s="301">
        <v>0</v>
      </c>
      <c r="G15" s="302">
        <v>0</v>
      </c>
      <c r="H15" s="302">
        <v>0</v>
      </c>
    </row>
    <row r="16" spans="1:8" ht="23.25" customHeight="1" x14ac:dyDescent="0.25">
      <c r="A16" s="299" t="s">
        <v>351</v>
      </c>
      <c r="B16" s="300" t="s">
        <v>795</v>
      </c>
      <c r="C16" s="300" t="s">
        <v>352</v>
      </c>
      <c r="D16" s="301">
        <v>0</v>
      </c>
      <c r="E16" s="301">
        <v>0</v>
      </c>
      <c r="F16" s="301">
        <v>0</v>
      </c>
      <c r="G16" s="302">
        <v>0</v>
      </c>
      <c r="H16" s="302">
        <v>0</v>
      </c>
    </row>
    <row r="17" spans="1:8" ht="45.75" customHeight="1" x14ac:dyDescent="0.25">
      <c r="A17" s="299" t="s">
        <v>353</v>
      </c>
      <c r="B17" s="300" t="s">
        <v>795</v>
      </c>
      <c r="C17" s="300" t="s">
        <v>354</v>
      </c>
      <c r="D17" s="301">
        <v>0</v>
      </c>
      <c r="E17" s="301">
        <v>0</v>
      </c>
      <c r="F17" s="301">
        <v>0</v>
      </c>
      <c r="G17" s="302">
        <v>0</v>
      </c>
      <c r="H17" s="302">
        <v>0</v>
      </c>
    </row>
    <row r="18" spans="1:8" ht="23.25" customHeight="1" x14ac:dyDescent="0.25">
      <c r="A18" s="299" t="s">
        <v>1512</v>
      </c>
      <c r="B18" s="300" t="s">
        <v>341</v>
      </c>
      <c r="C18" s="300"/>
      <c r="D18" s="301">
        <v>1031944162</v>
      </c>
      <c r="E18" s="301">
        <v>1119090429.1199999</v>
      </c>
      <c r="F18" s="301">
        <v>1072303474.25</v>
      </c>
      <c r="G18" s="302">
        <v>103.91099768148113</v>
      </c>
      <c r="H18" s="302">
        <v>95.819198015410521</v>
      </c>
    </row>
    <row r="19" spans="1:8" ht="23.25" customHeight="1" x14ac:dyDescent="0.25">
      <c r="A19" s="299" t="s">
        <v>1779</v>
      </c>
      <c r="B19" s="300" t="s">
        <v>348</v>
      </c>
      <c r="C19" s="300"/>
      <c r="D19" s="301">
        <v>7322400</v>
      </c>
      <c r="E19" s="301">
        <v>7736900</v>
      </c>
      <c r="F19" s="301">
        <v>7615064.0999999996</v>
      </c>
      <c r="G19" s="302">
        <v>103.99683300557194</v>
      </c>
      <c r="H19" s="302">
        <v>98.425262055862163</v>
      </c>
    </row>
    <row r="20" spans="1:8" ht="45.75" customHeight="1" x14ac:dyDescent="0.25">
      <c r="A20" s="299" t="s">
        <v>972</v>
      </c>
      <c r="B20" s="300" t="s">
        <v>349</v>
      </c>
      <c r="C20" s="300"/>
      <c r="D20" s="301">
        <v>7322400</v>
      </c>
      <c r="E20" s="301">
        <v>7672100</v>
      </c>
      <c r="F20" s="301">
        <v>7564874.0999999996</v>
      </c>
      <c r="G20" s="302">
        <v>103.31140199934448</v>
      </c>
      <c r="H20" s="302">
        <v>98.6023917832145</v>
      </c>
    </row>
    <row r="21" spans="1:8" ht="45.75" customHeight="1" x14ac:dyDescent="0.25">
      <c r="A21" s="299" t="s">
        <v>776</v>
      </c>
      <c r="B21" s="300" t="s">
        <v>777</v>
      </c>
      <c r="C21" s="300"/>
      <c r="D21" s="301">
        <v>7322400</v>
      </c>
      <c r="E21" s="301">
        <v>7322400</v>
      </c>
      <c r="F21" s="301">
        <v>7215304.9800000004</v>
      </c>
      <c r="G21" s="302">
        <v>98.537432808915113</v>
      </c>
      <c r="H21" s="302">
        <v>98.537432808915113</v>
      </c>
    </row>
    <row r="22" spans="1:8" ht="57" customHeight="1" x14ac:dyDescent="0.25">
      <c r="A22" s="299" t="s">
        <v>277</v>
      </c>
      <c r="B22" s="300" t="s">
        <v>777</v>
      </c>
      <c r="C22" s="300" t="s">
        <v>278</v>
      </c>
      <c r="D22" s="301">
        <v>7322400</v>
      </c>
      <c r="E22" s="301">
        <v>7322400</v>
      </c>
      <c r="F22" s="301">
        <v>7215304.9800000004</v>
      </c>
      <c r="G22" s="302">
        <v>98.537432808915113</v>
      </c>
      <c r="H22" s="302">
        <v>98.537432808915113</v>
      </c>
    </row>
    <row r="23" spans="1:8" ht="23.25" customHeight="1" x14ac:dyDescent="0.25">
      <c r="A23" s="299" t="s">
        <v>279</v>
      </c>
      <c r="B23" s="300" t="s">
        <v>777</v>
      </c>
      <c r="C23" s="300" t="s">
        <v>280</v>
      </c>
      <c r="D23" s="301">
        <v>7322400</v>
      </c>
      <c r="E23" s="301">
        <v>7322400</v>
      </c>
      <c r="F23" s="301">
        <v>7215304.9800000004</v>
      </c>
      <c r="G23" s="302">
        <v>98.537432808915113</v>
      </c>
      <c r="H23" s="302">
        <v>98.537432808915113</v>
      </c>
    </row>
    <row r="24" spans="1:8" ht="57" customHeight="1" x14ac:dyDescent="0.25">
      <c r="A24" s="299" t="s">
        <v>1780</v>
      </c>
      <c r="B24" s="300" t="s">
        <v>1781</v>
      </c>
      <c r="C24" s="300"/>
      <c r="D24" s="301">
        <v>0</v>
      </c>
      <c r="E24" s="301">
        <v>349700</v>
      </c>
      <c r="F24" s="301">
        <v>349569.12</v>
      </c>
      <c r="G24" s="302">
        <v>0</v>
      </c>
      <c r="H24" s="302">
        <v>99.962573634543901</v>
      </c>
    </row>
    <row r="25" spans="1:8" ht="57" customHeight="1" x14ac:dyDescent="0.25">
      <c r="A25" s="299" t="s">
        <v>277</v>
      </c>
      <c r="B25" s="300" t="s">
        <v>1781</v>
      </c>
      <c r="C25" s="300" t="s">
        <v>278</v>
      </c>
      <c r="D25" s="301">
        <v>0</v>
      </c>
      <c r="E25" s="301">
        <v>349700</v>
      </c>
      <c r="F25" s="301">
        <v>349569.12</v>
      </c>
      <c r="G25" s="302">
        <v>0</v>
      </c>
      <c r="H25" s="302">
        <v>99.962573634543901</v>
      </c>
    </row>
    <row r="26" spans="1:8" ht="23.25" customHeight="1" x14ac:dyDescent="0.25">
      <c r="A26" s="299" t="s">
        <v>279</v>
      </c>
      <c r="B26" s="300" t="s">
        <v>1781</v>
      </c>
      <c r="C26" s="300" t="s">
        <v>280</v>
      </c>
      <c r="D26" s="301">
        <v>0</v>
      </c>
      <c r="E26" s="301">
        <v>349700</v>
      </c>
      <c r="F26" s="301">
        <v>349569.12</v>
      </c>
      <c r="G26" s="302">
        <v>0</v>
      </c>
      <c r="H26" s="302">
        <v>99.962573634543901</v>
      </c>
    </row>
    <row r="27" spans="1:8" ht="102" customHeight="1" x14ac:dyDescent="0.25">
      <c r="A27" s="299" t="s">
        <v>1782</v>
      </c>
      <c r="B27" s="300" t="s">
        <v>1783</v>
      </c>
      <c r="C27" s="300"/>
      <c r="D27" s="301">
        <v>0</v>
      </c>
      <c r="E27" s="301">
        <v>64800</v>
      </c>
      <c r="F27" s="301">
        <v>50190</v>
      </c>
      <c r="G27" s="302">
        <v>0</v>
      </c>
      <c r="H27" s="302">
        <v>77.453703703703695</v>
      </c>
    </row>
    <row r="28" spans="1:8" ht="34.5" customHeight="1" x14ac:dyDescent="0.25">
      <c r="A28" s="299" t="s">
        <v>1784</v>
      </c>
      <c r="B28" s="300" t="s">
        <v>1785</v>
      </c>
      <c r="C28" s="300"/>
      <c r="D28" s="301">
        <v>0</v>
      </c>
      <c r="E28" s="301">
        <v>64800</v>
      </c>
      <c r="F28" s="301">
        <v>50190</v>
      </c>
      <c r="G28" s="302">
        <v>0</v>
      </c>
      <c r="H28" s="302">
        <v>77.453703703703695</v>
      </c>
    </row>
    <row r="29" spans="1:8" ht="57" customHeight="1" x14ac:dyDescent="0.25">
      <c r="A29" s="299" t="s">
        <v>277</v>
      </c>
      <c r="B29" s="300" t="s">
        <v>1785</v>
      </c>
      <c r="C29" s="300" t="s">
        <v>278</v>
      </c>
      <c r="D29" s="301">
        <v>0</v>
      </c>
      <c r="E29" s="301">
        <v>64800</v>
      </c>
      <c r="F29" s="301">
        <v>50190</v>
      </c>
      <c r="G29" s="302">
        <v>0</v>
      </c>
      <c r="H29" s="302">
        <v>77.453703703703695</v>
      </c>
    </row>
    <row r="30" spans="1:8" ht="23.25" customHeight="1" x14ac:dyDescent="0.25">
      <c r="A30" s="299" t="s">
        <v>279</v>
      </c>
      <c r="B30" s="300" t="s">
        <v>1785</v>
      </c>
      <c r="C30" s="300" t="s">
        <v>280</v>
      </c>
      <c r="D30" s="301">
        <v>0</v>
      </c>
      <c r="E30" s="301">
        <v>64800</v>
      </c>
      <c r="F30" s="301">
        <v>50190</v>
      </c>
      <c r="G30" s="302">
        <v>0</v>
      </c>
      <c r="H30" s="302">
        <v>77.453703703703695</v>
      </c>
    </row>
    <row r="31" spans="1:8" ht="23.25" customHeight="1" x14ac:dyDescent="0.25">
      <c r="A31" s="299" t="s">
        <v>1786</v>
      </c>
      <c r="B31" s="300" t="s">
        <v>357</v>
      </c>
      <c r="C31" s="300"/>
      <c r="D31" s="301">
        <v>78615180</v>
      </c>
      <c r="E31" s="301">
        <v>86096571.159999996</v>
      </c>
      <c r="F31" s="301">
        <v>84380447.290000007</v>
      </c>
      <c r="G31" s="302">
        <v>107.33352933873586</v>
      </c>
      <c r="H31" s="302">
        <v>98.006745394295919</v>
      </c>
    </row>
    <row r="32" spans="1:8" ht="68.25" customHeight="1" x14ac:dyDescent="0.25">
      <c r="A32" s="299" t="s">
        <v>973</v>
      </c>
      <c r="B32" s="300" t="s">
        <v>359</v>
      </c>
      <c r="C32" s="300"/>
      <c r="D32" s="301">
        <v>78615180</v>
      </c>
      <c r="E32" s="301">
        <v>82677571.159999996</v>
      </c>
      <c r="F32" s="301">
        <v>81215538.709999993</v>
      </c>
      <c r="G32" s="302">
        <v>103.30770559833356</v>
      </c>
      <c r="H32" s="302">
        <v>98.231645621070996</v>
      </c>
    </row>
    <row r="33" spans="1:8" ht="45.75" customHeight="1" x14ac:dyDescent="0.25">
      <c r="A33" s="299" t="s">
        <v>778</v>
      </c>
      <c r="B33" s="300" t="s">
        <v>779</v>
      </c>
      <c r="C33" s="300"/>
      <c r="D33" s="301">
        <v>77500000</v>
      </c>
      <c r="E33" s="301">
        <v>77500000</v>
      </c>
      <c r="F33" s="301">
        <v>76038141.689999998</v>
      </c>
      <c r="G33" s="302">
        <v>98.113731212903218</v>
      </c>
      <c r="H33" s="302">
        <v>98.113731212903218</v>
      </c>
    </row>
    <row r="34" spans="1:8" ht="57" customHeight="1" x14ac:dyDescent="0.25">
      <c r="A34" s="299" t="s">
        <v>277</v>
      </c>
      <c r="B34" s="300" t="s">
        <v>779</v>
      </c>
      <c r="C34" s="300" t="s">
        <v>278</v>
      </c>
      <c r="D34" s="301">
        <v>77500000</v>
      </c>
      <c r="E34" s="301">
        <v>77500000</v>
      </c>
      <c r="F34" s="301">
        <v>76038141.689999998</v>
      </c>
      <c r="G34" s="302">
        <v>98.113731212903218</v>
      </c>
      <c r="H34" s="302">
        <v>98.113731212903218</v>
      </c>
    </row>
    <row r="35" spans="1:8" ht="23.25" customHeight="1" x14ac:dyDescent="0.25">
      <c r="A35" s="299" t="s">
        <v>279</v>
      </c>
      <c r="B35" s="300" t="s">
        <v>779</v>
      </c>
      <c r="C35" s="300" t="s">
        <v>280</v>
      </c>
      <c r="D35" s="301">
        <v>77500000</v>
      </c>
      <c r="E35" s="301">
        <v>77500000</v>
      </c>
      <c r="F35" s="301">
        <v>76038141.689999998</v>
      </c>
      <c r="G35" s="302">
        <v>98.113731212903218</v>
      </c>
      <c r="H35" s="302">
        <v>98.113731212903218</v>
      </c>
    </row>
    <row r="36" spans="1:8" ht="57" customHeight="1" x14ac:dyDescent="0.25">
      <c r="A36" s="299" t="s">
        <v>1780</v>
      </c>
      <c r="B36" s="300" t="s">
        <v>1787</v>
      </c>
      <c r="C36" s="300"/>
      <c r="D36" s="301">
        <v>0</v>
      </c>
      <c r="E36" s="301">
        <v>4062400</v>
      </c>
      <c r="F36" s="301">
        <v>4062225.86</v>
      </c>
      <c r="G36" s="302">
        <v>0</v>
      </c>
      <c r="H36" s="302">
        <v>99.995713371406055</v>
      </c>
    </row>
    <row r="37" spans="1:8" ht="57" customHeight="1" x14ac:dyDescent="0.25">
      <c r="A37" s="299" t="s">
        <v>277</v>
      </c>
      <c r="B37" s="300" t="s">
        <v>1787</v>
      </c>
      <c r="C37" s="300" t="s">
        <v>278</v>
      </c>
      <c r="D37" s="301">
        <v>0</v>
      </c>
      <c r="E37" s="301">
        <v>4062400</v>
      </c>
      <c r="F37" s="301">
        <v>4062225.86</v>
      </c>
      <c r="G37" s="302">
        <v>0</v>
      </c>
      <c r="H37" s="302">
        <v>99.995713371406055</v>
      </c>
    </row>
    <row r="38" spans="1:8" ht="23.25" customHeight="1" x14ac:dyDescent="0.25">
      <c r="A38" s="299" t="s">
        <v>279</v>
      </c>
      <c r="B38" s="300" t="s">
        <v>1787</v>
      </c>
      <c r="C38" s="300" t="s">
        <v>280</v>
      </c>
      <c r="D38" s="301">
        <v>0</v>
      </c>
      <c r="E38" s="301">
        <v>4062400</v>
      </c>
      <c r="F38" s="301">
        <v>4062225.86</v>
      </c>
      <c r="G38" s="302">
        <v>0</v>
      </c>
      <c r="H38" s="302">
        <v>99.995713371406055</v>
      </c>
    </row>
    <row r="39" spans="1:8" ht="79.5" customHeight="1" x14ac:dyDescent="0.25">
      <c r="A39" s="299" t="s">
        <v>1788</v>
      </c>
      <c r="B39" s="300" t="s">
        <v>1409</v>
      </c>
      <c r="C39" s="300"/>
      <c r="D39" s="301">
        <v>1115180</v>
      </c>
      <c r="E39" s="301">
        <v>1115171.1599999999</v>
      </c>
      <c r="F39" s="301">
        <v>1115171.1599999999</v>
      </c>
      <c r="G39" s="302">
        <v>99.999207302856931</v>
      </c>
      <c r="H39" s="302">
        <v>100</v>
      </c>
    </row>
    <row r="40" spans="1:8" ht="57" customHeight="1" x14ac:dyDescent="0.25">
      <c r="A40" s="299" t="s">
        <v>277</v>
      </c>
      <c r="B40" s="300" t="s">
        <v>1409</v>
      </c>
      <c r="C40" s="300" t="s">
        <v>278</v>
      </c>
      <c r="D40" s="301">
        <v>1115180</v>
      </c>
      <c r="E40" s="301">
        <v>1115171.1599999999</v>
      </c>
      <c r="F40" s="301">
        <v>1115171.1599999999</v>
      </c>
      <c r="G40" s="302">
        <v>99.999207302856931</v>
      </c>
      <c r="H40" s="302">
        <v>100</v>
      </c>
    </row>
    <row r="41" spans="1:8" ht="23.25" customHeight="1" x14ac:dyDescent="0.25">
      <c r="A41" s="299" t="s">
        <v>279</v>
      </c>
      <c r="B41" s="300" t="s">
        <v>1409</v>
      </c>
      <c r="C41" s="300" t="s">
        <v>280</v>
      </c>
      <c r="D41" s="301">
        <v>1115180</v>
      </c>
      <c r="E41" s="301">
        <v>1115171.1599999999</v>
      </c>
      <c r="F41" s="301">
        <v>1115171.1599999999</v>
      </c>
      <c r="G41" s="302">
        <v>99.999207302856931</v>
      </c>
      <c r="H41" s="302">
        <v>100</v>
      </c>
    </row>
    <row r="42" spans="1:8" ht="102" customHeight="1" x14ac:dyDescent="0.25">
      <c r="A42" s="299" t="s">
        <v>1789</v>
      </c>
      <c r="B42" s="300" t="s">
        <v>1790</v>
      </c>
      <c r="C42" s="300"/>
      <c r="D42" s="301">
        <v>0</v>
      </c>
      <c r="E42" s="301">
        <v>3419000</v>
      </c>
      <c r="F42" s="301">
        <v>3164908.58</v>
      </c>
      <c r="G42" s="302">
        <v>0</v>
      </c>
      <c r="H42" s="302">
        <v>92.568253290435791</v>
      </c>
    </row>
    <row r="43" spans="1:8" ht="45.75" customHeight="1" x14ac:dyDescent="0.25">
      <c r="A43" s="299" t="s">
        <v>1791</v>
      </c>
      <c r="B43" s="300" t="s">
        <v>1792</v>
      </c>
      <c r="C43" s="300"/>
      <c r="D43" s="301">
        <v>0</v>
      </c>
      <c r="E43" s="301">
        <v>3419000</v>
      </c>
      <c r="F43" s="301">
        <v>3164908.58</v>
      </c>
      <c r="G43" s="302">
        <v>0</v>
      </c>
      <c r="H43" s="302">
        <v>92.568253290435791</v>
      </c>
    </row>
    <row r="44" spans="1:8" ht="57" customHeight="1" x14ac:dyDescent="0.25">
      <c r="A44" s="299" t="s">
        <v>277</v>
      </c>
      <c r="B44" s="300" t="s">
        <v>1792</v>
      </c>
      <c r="C44" s="300" t="s">
        <v>278</v>
      </c>
      <c r="D44" s="301">
        <v>0</v>
      </c>
      <c r="E44" s="301">
        <v>3419000</v>
      </c>
      <c r="F44" s="301">
        <v>3164908.58</v>
      </c>
      <c r="G44" s="302">
        <v>0</v>
      </c>
      <c r="H44" s="302">
        <v>92.568253290435791</v>
      </c>
    </row>
    <row r="45" spans="1:8" ht="23.25" customHeight="1" x14ac:dyDescent="0.25">
      <c r="A45" s="299" t="s">
        <v>279</v>
      </c>
      <c r="B45" s="300" t="s">
        <v>1792</v>
      </c>
      <c r="C45" s="300" t="s">
        <v>280</v>
      </c>
      <c r="D45" s="301">
        <v>0</v>
      </c>
      <c r="E45" s="301">
        <v>3419000</v>
      </c>
      <c r="F45" s="301">
        <v>3164908.58</v>
      </c>
      <c r="G45" s="302">
        <v>0</v>
      </c>
      <c r="H45" s="302">
        <v>92.568253290435791</v>
      </c>
    </row>
    <row r="46" spans="1:8" ht="68.25" customHeight="1" x14ac:dyDescent="0.25">
      <c r="A46" s="299" t="s">
        <v>1793</v>
      </c>
      <c r="B46" s="300" t="s">
        <v>362</v>
      </c>
      <c r="C46" s="300"/>
      <c r="D46" s="301">
        <v>419946492</v>
      </c>
      <c r="E46" s="301">
        <v>538616312.96000004</v>
      </c>
      <c r="F46" s="301">
        <v>501330542.10000002</v>
      </c>
      <c r="G46" s="302">
        <v>119.37962374978002</v>
      </c>
      <c r="H46" s="302">
        <v>93.07748949245638</v>
      </c>
    </row>
    <row r="47" spans="1:8" ht="45.75" customHeight="1" x14ac:dyDescent="0.25">
      <c r="A47" s="299" t="s">
        <v>974</v>
      </c>
      <c r="B47" s="300" t="s">
        <v>1794</v>
      </c>
      <c r="C47" s="300"/>
      <c r="D47" s="301">
        <v>316150992</v>
      </c>
      <c r="E47" s="301">
        <v>318301992</v>
      </c>
      <c r="F47" s="301">
        <v>310387755.79000002</v>
      </c>
      <c r="G47" s="302">
        <v>98.17706211404203</v>
      </c>
      <c r="H47" s="302">
        <v>97.513607703089718</v>
      </c>
    </row>
    <row r="48" spans="1:8" ht="23.25" customHeight="1" x14ac:dyDescent="0.25">
      <c r="A48" s="299" t="s">
        <v>780</v>
      </c>
      <c r="B48" s="300" t="s">
        <v>1795</v>
      </c>
      <c r="C48" s="300"/>
      <c r="D48" s="301">
        <v>21450992</v>
      </c>
      <c r="E48" s="301">
        <v>23601992</v>
      </c>
      <c r="F48" s="301">
        <v>22884850.050000001</v>
      </c>
      <c r="G48" s="302">
        <v>106.68434378232952</v>
      </c>
      <c r="H48" s="302">
        <v>96.961519392091986</v>
      </c>
    </row>
    <row r="49" spans="1:8" ht="57" customHeight="1" x14ac:dyDescent="0.25">
      <c r="A49" s="299" t="s">
        <v>277</v>
      </c>
      <c r="B49" s="300" t="s">
        <v>1795</v>
      </c>
      <c r="C49" s="300" t="s">
        <v>278</v>
      </c>
      <c r="D49" s="301">
        <v>21450992</v>
      </c>
      <c r="E49" s="301">
        <v>23601992</v>
      </c>
      <c r="F49" s="301">
        <v>22884850.050000001</v>
      </c>
      <c r="G49" s="302">
        <v>106.68434378232952</v>
      </c>
      <c r="H49" s="302">
        <v>96.961519392091986</v>
      </c>
    </row>
    <row r="50" spans="1:8" ht="23.25" customHeight="1" x14ac:dyDescent="0.25">
      <c r="A50" s="299" t="s">
        <v>279</v>
      </c>
      <c r="B50" s="300" t="s">
        <v>1795</v>
      </c>
      <c r="C50" s="300" t="s">
        <v>280</v>
      </c>
      <c r="D50" s="301">
        <v>21450992</v>
      </c>
      <c r="E50" s="301">
        <v>17581992</v>
      </c>
      <c r="F50" s="301">
        <v>16864850.050000001</v>
      </c>
      <c r="G50" s="302">
        <v>78.620373593911182</v>
      </c>
      <c r="H50" s="302">
        <v>95.92115643096642</v>
      </c>
    </row>
    <row r="51" spans="1:8" ht="23.25" customHeight="1" x14ac:dyDescent="0.25">
      <c r="A51" s="299" t="s">
        <v>342</v>
      </c>
      <c r="B51" s="300" t="s">
        <v>1795</v>
      </c>
      <c r="C51" s="300" t="s">
        <v>343</v>
      </c>
      <c r="D51" s="301">
        <v>0</v>
      </c>
      <c r="E51" s="301">
        <v>6020000</v>
      </c>
      <c r="F51" s="301">
        <v>6020000</v>
      </c>
      <c r="G51" s="302">
        <v>0</v>
      </c>
      <c r="H51" s="302">
        <v>100</v>
      </c>
    </row>
    <row r="52" spans="1:8" ht="57" customHeight="1" x14ac:dyDescent="0.25">
      <c r="A52" s="299" t="s">
        <v>782</v>
      </c>
      <c r="B52" s="300" t="s">
        <v>1796</v>
      </c>
      <c r="C52" s="300"/>
      <c r="D52" s="301">
        <v>294700000</v>
      </c>
      <c r="E52" s="301">
        <v>294700000</v>
      </c>
      <c r="F52" s="301">
        <v>287502905.74000001</v>
      </c>
      <c r="G52" s="302">
        <v>97.557823461146924</v>
      </c>
      <c r="H52" s="302">
        <v>97.557823461146924</v>
      </c>
    </row>
    <row r="53" spans="1:8" ht="57" customHeight="1" x14ac:dyDescent="0.25">
      <c r="A53" s="299" t="s">
        <v>277</v>
      </c>
      <c r="B53" s="300" t="s">
        <v>1796</v>
      </c>
      <c r="C53" s="300" t="s">
        <v>278</v>
      </c>
      <c r="D53" s="301">
        <v>294700000</v>
      </c>
      <c r="E53" s="301">
        <v>294700000</v>
      </c>
      <c r="F53" s="301">
        <v>287502905.74000001</v>
      </c>
      <c r="G53" s="302">
        <v>97.557823461146924</v>
      </c>
      <c r="H53" s="302">
        <v>97.557823461146924</v>
      </c>
    </row>
    <row r="54" spans="1:8" ht="23.25" customHeight="1" x14ac:dyDescent="0.25">
      <c r="A54" s="299" t="s">
        <v>279</v>
      </c>
      <c r="B54" s="300" t="s">
        <v>1796</v>
      </c>
      <c r="C54" s="300" t="s">
        <v>280</v>
      </c>
      <c r="D54" s="301">
        <v>294700000</v>
      </c>
      <c r="E54" s="301">
        <v>294700000</v>
      </c>
      <c r="F54" s="301">
        <v>287502905.74000001</v>
      </c>
      <c r="G54" s="302">
        <v>97.557823461146924</v>
      </c>
      <c r="H54" s="302">
        <v>97.557823461146924</v>
      </c>
    </row>
    <row r="55" spans="1:8" ht="113.25" customHeight="1" x14ac:dyDescent="0.25">
      <c r="A55" s="299" t="s">
        <v>1797</v>
      </c>
      <c r="B55" s="300" t="s">
        <v>369</v>
      </c>
      <c r="C55" s="300"/>
      <c r="D55" s="301">
        <v>250000</v>
      </c>
      <c r="E55" s="301">
        <v>57187370</v>
      </c>
      <c r="F55" s="301">
        <v>34927362.189999998</v>
      </c>
      <c r="G55" s="302">
        <v>13970.944875999998</v>
      </c>
      <c r="H55" s="302">
        <v>61.075307694688533</v>
      </c>
    </row>
    <row r="56" spans="1:8" ht="23.25" customHeight="1" x14ac:dyDescent="0.25">
      <c r="A56" s="299" t="s">
        <v>780</v>
      </c>
      <c r="B56" s="300" t="s">
        <v>781</v>
      </c>
      <c r="C56" s="300"/>
      <c r="D56" s="301">
        <v>0</v>
      </c>
      <c r="E56" s="301">
        <v>0</v>
      </c>
      <c r="F56" s="301">
        <v>0</v>
      </c>
      <c r="G56" s="302">
        <v>0</v>
      </c>
      <c r="H56" s="302">
        <v>0</v>
      </c>
    </row>
    <row r="57" spans="1:8" ht="57" customHeight="1" x14ac:dyDescent="0.25">
      <c r="A57" s="299" t="s">
        <v>277</v>
      </c>
      <c r="B57" s="300" t="s">
        <v>781</v>
      </c>
      <c r="C57" s="300" t="s">
        <v>278</v>
      </c>
      <c r="D57" s="301">
        <v>0</v>
      </c>
      <c r="E57" s="301">
        <v>0</v>
      </c>
      <c r="F57" s="301">
        <v>0</v>
      </c>
      <c r="G57" s="302">
        <v>0</v>
      </c>
      <c r="H57" s="302">
        <v>0</v>
      </c>
    </row>
    <row r="58" spans="1:8" ht="23.25" customHeight="1" x14ac:dyDescent="0.25">
      <c r="A58" s="299" t="s">
        <v>279</v>
      </c>
      <c r="B58" s="300" t="s">
        <v>781</v>
      </c>
      <c r="C58" s="300" t="s">
        <v>280</v>
      </c>
      <c r="D58" s="301">
        <v>0</v>
      </c>
      <c r="E58" s="301">
        <v>0</v>
      </c>
      <c r="F58" s="301">
        <v>0</v>
      </c>
      <c r="G58" s="302">
        <v>0</v>
      </c>
      <c r="H58" s="302">
        <v>0</v>
      </c>
    </row>
    <row r="59" spans="1:8" ht="57" customHeight="1" x14ac:dyDescent="0.25">
      <c r="A59" s="299" t="s">
        <v>1798</v>
      </c>
      <c r="B59" s="300" t="s">
        <v>1799</v>
      </c>
      <c r="C59" s="300"/>
      <c r="D59" s="301">
        <v>250000</v>
      </c>
      <c r="E59" s="301">
        <v>18927370</v>
      </c>
      <c r="F59" s="301">
        <v>375750</v>
      </c>
      <c r="G59" s="302">
        <v>150.29999999999998</v>
      </c>
      <c r="H59" s="302">
        <v>1.9852203449290631</v>
      </c>
    </row>
    <row r="60" spans="1:8" ht="45.75" customHeight="1" x14ac:dyDescent="0.25">
      <c r="A60" s="299" t="s">
        <v>245</v>
      </c>
      <c r="B60" s="300" t="s">
        <v>1799</v>
      </c>
      <c r="C60" s="300" t="s">
        <v>246</v>
      </c>
      <c r="D60" s="301">
        <v>0</v>
      </c>
      <c r="E60" s="301">
        <v>18677370</v>
      </c>
      <c r="F60" s="301">
        <v>137000</v>
      </c>
      <c r="G60" s="302">
        <v>0</v>
      </c>
      <c r="H60" s="302">
        <v>0.73350798319035282</v>
      </c>
    </row>
    <row r="61" spans="1:8" ht="45.75" customHeight="1" x14ac:dyDescent="0.25">
      <c r="A61" s="299" t="s">
        <v>247</v>
      </c>
      <c r="B61" s="300" t="s">
        <v>1799</v>
      </c>
      <c r="C61" s="300" t="s">
        <v>248</v>
      </c>
      <c r="D61" s="301">
        <v>0</v>
      </c>
      <c r="E61" s="301">
        <v>18677370</v>
      </c>
      <c r="F61" s="301">
        <v>137000</v>
      </c>
      <c r="G61" s="302">
        <v>0</v>
      </c>
      <c r="H61" s="302">
        <v>0.73350798319035282</v>
      </c>
    </row>
    <row r="62" spans="1:8" ht="57" customHeight="1" x14ac:dyDescent="0.25">
      <c r="A62" s="299" t="s">
        <v>277</v>
      </c>
      <c r="B62" s="300" t="s">
        <v>1799</v>
      </c>
      <c r="C62" s="300" t="s">
        <v>278</v>
      </c>
      <c r="D62" s="301">
        <v>250000</v>
      </c>
      <c r="E62" s="301">
        <v>250000</v>
      </c>
      <c r="F62" s="301">
        <v>238750</v>
      </c>
      <c r="G62" s="302">
        <v>95.5</v>
      </c>
      <c r="H62" s="302">
        <v>95.5</v>
      </c>
    </row>
    <row r="63" spans="1:8" ht="23.25" customHeight="1" x14ac:dyDescent="0.25">
      <c r="A63" s="299" t="s">
        <v>279</v>
      </c>
      <c r="B63" s="300" t="s">
        <v>1799</v>
      </c>
      <c r="C63" s="300" t="s">
        <v>280</v>
      </c>
      <c r="D63" s="301">
        <v>250000</v>
      </c>
      <c r="E63" s="301">
        <v>250000</v>
      </c>
      <c r="F63" s="301">
        <v>238750</v>
      </c>
      <c r="G63" s="302">
        <v>95.5</v>
      </c>
      <c r="H63" s="302">
        <v>95.5</v>
      </c>
    </row>
    <row r="64" spans="1:8" ht="45.75" customHeight="1" x14ac:dyDescent="0.25">
      <c r="A64" s="299" t="s">
        <v>1800</v>
      </c>
      <c r="B64" s="300" t="s">
        <v>1801</v>
      </c>
      <c r="C64" s="300"/>
      <c r="D64" s="301">
        <v>0</v>
      </c>
      <c r="E64" s="301">
        <v>260000</v>
      </c>
      <c r="F64" s="301">
        <v>175694.13</v>
      </c>
      <c r="G64" s="302">
        <v>0</v>
      </c>
      <c r="H64" s="302">
        <v>67.574665384615386</v>
      </c>
    </row>
    <row r="65" spans="1:8" ht="57" customHeight="1" x14ac:dyDescent="0.25">
      <c r="A65" s="299" t="s">
        <v>277</v>
      </c>
      <c r="B65" s="300" t="s">
        <v>1801</v>
      </c>
      <c r="C65" s="300" t="s">
        <v>278</v>
      </c>
      <c r="D65" s="301">
        <v>0</v>
      </c>
      <c r="E65" s="301">
        <v>260000</v>
      </c>
      <c r="F65" s="301">
        <v>175694.13</v>
      </c>
      <c r="G65" s="302">
        <v>0</v>
      </c>
      <c r="H65" s="302">
        <v>67.574665384615386</v>
      </c>
    </row>
    <row r="66" spans="1:8" ht="23.25" customHeight="1" x14ac:dyDescent="0.25">
      <c r="A66" s="299" t="s">
        <v>279</v>
      </c>
      <c r="B66" s="300" t="s">
        <v>1801</v>
      </c>
      <c r="C66" s="300" t="s">
        <v>280</v>
      </c>
      <c r="D66" s="301">
        <v>0</v>
      </c>
      <c r="E66" s="301">
        <v>260000</v>
      </c>
      <c r="F66" s="301">
        <v>175694.13</v>
      </c>
      <c r="G66" s="302">
        <v>0</v>
      </c>
      <c r="H66" s="302">
        <v>67.574665384615386</v>
      </c>
    </row>
    <row r="67" spans="1:8" ht="57" customHeight="1" x14ac:dyDescent="0.25">
      <c r="A67" s="299" t="s">
        <v>782</v>
      </c>
      <c r="B67" s="300" t="s">
        <v>783</v>
      </c>
      <c r="C67" s="300"/>
      <c r="D67" s="301">
        <v>0</v>
      </c>
      <c r="E67" s="301">
        <v>0</v>
      </c>
      <c r="F67" s="301">
        <v>0</v>
      </c>
      <c r="G67" s="302">
        <v>0</v>
      </c>
      <c r="H67" s="302">
        <v>0</v>
      </c>
    </row>
    <row r="68" spans="1:8" ht="57" customHeight="1" x14ac:dyDescent="0.25">
      <c r="A68" s="299" t="s">
        <v>277</v>
      </c>
      <c r="B68" s="300" t="s">
        <v>783</v>
      </c>
      <c r="C68" s="300" t="s">
        <v>278</v>
      </c>
      <c r="D68" s="301">
        <v>0</v>
      </c>
      <c r="E68" s="301">
        <v>0</v>
      </c>
      <c r="F68" s="301">
        <v>0</v>
      </c>
      <c r="G68" s="302">
        <v>0</v>
      </c>
      <c r="H68" s="302">
        <v>0</v>
      </c>
    </row>
    <row r="69" spans="1:8" ht="23.25" customHeight="1" x14ac:dyDescent="0.25">
      <c r="A69" s="299" t="s">
        <v>279</v>
      </c>
      <c r="B69" s="300" t="s">
        <v>783</v>
      </c>
      <c r="C69" s="300" t="s">
        <v>280</v>
      </c>
      <c r="D69" s="301">
        <v>0</v>
      </c>
      <c r="E69" s="301">
        <v>0</v>
      </c>
      <c r="F69" s="301">
        <v>0</v>
      </c>
      <c r="G69" s="302">
        <v>0</v>
      </c>
      <c r="H69" s="302">
        <v>0</v>
      </c>
    </row>
    <row r="70" spans="1:8" ht="79.5" customHeight="1" x14ac:dyDescent="0.25">
      <c r="A70" s="299" t="s">
        <v>1802</v>
      </c>
      <c r="B70" s="300" t="s">
        <v>1803</v>
      </c>
      <c r="C70" s="300"/>
      <c r="D70" s="301">
        <v>0</v>
      </c>
      <c r="E70" s="301">
        <v>38000000</v>
      </c>
      <c r="F70" s="301">
        <v>34375918.060000002</v>
      </c>
      <c r="G70" s="302">
        <v>0</v>
      </c>
      <c r="H70" s="302">
        <v>90.462942263157899</v>
      </c>
    </row>
    <row r="71" spans="1:8" ht="45.75" customHeight="1" x14ac:dyDescent="0.25">
      <c r="A71" s="299" t="s">
        <v>245</v>
      </c>
      <c r="B71" s="300" t="s">
        <v>1803</v>
      </c>
      <c r="C71" s="300" t="s">
        <v>246</v>
      </c>
      <c r="D71" s="301">
        <v>0</v>
      </c>
      <c r="E71" s="301">
        <v>18000000</v>
      </c>
      <c r="F71" s="301">
        <v>18000000</v>
      </c>
      <c r="G71" s="302">
        <v>0</v>
      </c>
      <c r="H71" s="302">
        <v>100</v>
      </c>
    </row>
    <row r="72" spans="1:8" ht="45.75" customHeight="1" x14ac:dyDescent="0.25">
      <c r="A72" s="299" t="s">
        <v>247</v>
      </c>
      <c r="B72" s="300" t="s">
        <v>1803</v>
      </c>
      <c r="C72" s="300" t="s">
        <v>248</v>
      </c>
      <c r="D72" s="301">
        <v>0</v>
      </c>
      <c r="E72" s="301">
        <v>18000000</v>
      </c>
      <c r="F72" s="301">
        <v>18000000</v>
      </c>
      <c r="G72" s="302">
        <v>0</v>
      </c>
      <c r="H72" s="302">
        <v>100</v>
      </c>
    </row>
    <row r="73" spans="1:8" ht="57" customHeight="1" x14ac:dyDescent="0.25">
      <c r="A73" s="299" t="s">
        <v>277</v>
      </c>
      <c r="B73" s="300" t="s">
        <v>1803</v>
      </c>
      <c r="C73" s="300" t="s">
        <v>278</v>
      </c>
      <c r="D73" s="301">
        <v>0</v>
      </c>
      <c r="E73" s="301">
        <v>20000000</v>
      </c>
      <c r="F73" s="301">
        <v>16375918.060000001</v>
      </c>
      <c r="G73" s="302">
        <v>0</v>
      </c>
      <c r="H73" s="302">
        <v>81.879590300000004</v>
      </c>
    </row>
    <row r="74" spans="1:8" ht="23.25" customHeight="1" x14ac:dyDescent="0.25">
      <c r="A74" s="299" t="s">
        <v>279</v>
      </c>
      <c r="B74" s="300" t="s">
        <v>1803</v>
      </c>
      <c r="C74" s="300" t="s">
        <v>280</v>
      </c>
      <c r="D74" s="301">
        <v>0</v>
      </c>
      <c r="E74" s="301">
        <v>20000000</v>
      </c>
      <c r="F74" s="301">
        <v>16375918.060000001</v>
      </c>
      <c r="G74" s="302">
        <v>0</v>
      </c>
      <c r="H74" s="302">
        <v>81.879590300000004</v>
      </c>
    </row>
    <row r="75" spans="1:8" ht="57" customHeight="1" x14ac:dyDescent="0.25">
      <c r="A75" s="299" t="s">
        <v>1246</v>
      </c>
      <c r="B75" s="300" t="s">
        <v>1804</v>
      </c>
      <c r="C75" s="300"/>
      <c r="D75" s="301">
        <v>103545500</v>
      </c>
      <c r="E75" s="301">
        <v>143744050.96000001</v>
      </c>
      <c r="F75" s="301">
        <v>136632648.75</v>
      </c>
      <c r="G75" s="302">
        <v>131.95421215794022</v>
      </c>
      <c r="H75" s="302">
        <v>95.0527328522424</v>
      </c>
    </row>
    <row r="76" spans="1:8" ht="45.75" customHeight="1" x14ac:dyDescent="0.25">
      <c r="A76" s="299" t="s">
        <v>1247</v>
      </c>
      <c r="B76" s="300" t="s">
        <v>1805</v>
      </c>
      <c r="C76" s="300"/>
      <c r="D76" s="301">
        <v>9000000</v>
      </c>
      <c r="E76" s="301">
        <v>40059650.960000001</v>
      </c>
      <c r="F76" s="301">
        <v>37146586.509999998</v>
      </c>
      <c r="G76" s="302">
        <v>412.73985011111114</v>
      </c>
      <c r="H76" s="302">
        <v>92.728183146406522</v>
      </c>
    </row>
    <row r="77" spans="1:8" ht="57" customHeight="1" x14ac:dyDescent="0.25">
      <c r="A77" s="299" t="s">
        <v>277</v>
      </c>
      <c r="B77" s="300" t="s">
        <v>1805</v>
      </c>
      <c r="C77" s="300" t="s">
        <v>278</v>
      </c>
      <c r="D77" s="301">
        <v>9000000</v>
      </c>
      <c r="E77" s="301">
        <v>40059650.960000001</v>
      </c>
      <c r="F77" s="301">
        <v>37146586.509999998</v>
      </c>
      <c r="G77" s="302">
        <v>412.73985011111114</v>
      </c>
      <c r="H77" s="302">
        <v>92.728183146406522</v>
      </c>
    </row>
    <row r="78" spans="1:8" ht="23.25" customHeight="1" x14ac:dyDescent="0.25">
      <c r="A78" s="299" t="s">
        <v>342</v>
      </c>
      <c r="B78" s="300" t="s">
        <v>1805</v>
      </c>
      <c r="C78" s="300" t="s">
        <v>343</v>
      </c>
      <c r="D78" s="301">
        <v>9000000</v>
      </c>
      <c r="E78" s="301">
        <v>40059650.960000001</v>
      </c>
      <c r="F78" s="301">
        <v>37146586.509999998</v>
      </c>
      <c r="G78" s="302">
        <v>412.73985011111114</v>
      </c>
      <c r="H78" s="302">
        <v>92.728183146406522</v>
      </c>
    </row>
    <row r="79" spans="1:8" ht="57" customHeight="1" x14ac:dyDescent="0.25">
      <c r="A79" s="299" t="s">
        <v>786</v>
      </c>
      <c r="B79" s="300" t="s">
        <v>1806</v>
      </c>
      <c r="C79" s="300"/>
      <c r="D79" s="301">
        <v>94545500</v>
      </c>
      <c r="E79" s="301">
        <v>103684400</v>
      </c>
      <c r="F79" s="301">
        <v>99486062.239999995</v>
      </c>
      <c r="G79" s="302">
        <v>105.22559216461916</v>
      </c>
      <c r="H79" s="302">
        <v>95.950849153778194</v>
      </c>
    </row>
    <row r="80" spans="1:8" ht="57" customHeight="1" x14ac:dyDescent="0.25">
      <c r="A80" s="299" t="s">
        <v>277</v>
      </c>
      <c r="B80" s="300" t="s">
        <v>1806</v>
      </c>
      <c r="C80" s="300" t="s">
        <v>278</v>
      </c>
      <c r="D80" s="301">
        <v>94545500</v>
      </c>
      <c r="E80" s="301">
        <v>103684400</v>
      </c>
      <c r="F80" s="301">
        <v>99486062.239999995</v>
      </c>
      <c r="G80" s="302">
        <v>105.22559216461916</v>
      </c>
      <c r="H80" s="302">
        <v>95.950849153778194</v>
      </c>
    </row>
    <row r="81" spans="1:8" ht="23.25" customHeight="1" x14ac:dyDescent="0.25">
      <c r="A81" s="299" t="s">
        <v>342</v>
      </c>
      <c r="B81" s="300" t="s">
        <v>1806</v>
      </c>
      <c r="C81" s="300" t="s">
        <v>343</v>
      </c>
      <c r="D81" s="301">
        <v>94545500</v>
      </c>
      <c r="E81" s="301">
        <v>103684400</v>
      </c>
      <c r="F81" s="301">
        <v>99486062.239999995</v>
      </c>
      <c r="G81" s="302">
        <v>105.22559216461916</v>
      </c>
      <c r="H81" s="302">
        <v>95.950849153778194</v>
      </c>
    </row>
    <row r="82" spans="1:8" ht="57" customHeight="1" x14ac:dyDescent="0.25">
      <c r="A82" s="299" t="s">
        <v>1807</v>
      </c>
      <c r="B82" s="300" t="s">
        <v>1808</v>
      </c>
      <c r="C82" s="300"/>
      <c r="D82" s="301">
        <v>0</v>
      </c>
      <c r="E82" s="301">
        <v>19382900</v>
      </c>
      <c r="F82" s="301">
        <v>19382775.370000001</v>
      </c>
      <c r="G82" s="302">
        <v>0</v>
      </c>
      <c r="H82" s="302">
        <v>99.999357010560857</v>
      </c>
    </row>
    <row r="83" spans="1:8" ht="57" customHeight="1" x14ac:dyDescent="0.25">
      <c r="A83" s="299" t="s">
        <v>1780</v>
      </c>
      <c r="B83" s="300" t="s">
        <v>1809</v>
      </c>
      <c r="C83" s="300"/>
      <c r="D83" s="301">
        <v>0</v>
      </c>
      <c r="E83" s="301">
        <v>19382900</v>
      </c>
      <c r="F83" s="301">
        <v>19382775.370000001</v>
      </c>
      <c r="G83" s="302">
        <v>0</v>
      </c>
      <c r="H83" s="302">
        <v>99.999357010560857</v>
      </c>
    </row>
    <row r="84" spans="1:8" ht="57" customHeight="1" x14ac:dyDescent="0.25">
      <c r="A84" s="299" t="s">
        <v>277</v>
      </c>
      <c r="B84" s="300" t="s">
        <v>1809</v>
      </c>
      <c r="C84" s="300" t="s">
        <v>278</v>
      </c>
      <c r="D84" s="301">
        <v>0</v>
      </c>
      <c r="E84" s="301">
        <v>19382900</v>
      </c>
      <c r="F84" s="301">
        <v>19382775.370000001</v>
      </c>
      <c r="G84" s="302">
        <v>0</v>
      </c>
      <c r="H84" s="302">
        <v>99.999357010560857</v>
      </c>
    </row>
    <row r="85" spans="1:8" ht="23.25" customHeight="1" x14ac:dyDescent="0.25">
      <c r="A85" s="299" t="s">
        <v>279</v>
      </c>
      <c r="B85" s="300" t="s">
        <v>1809</v>
      </c>
      <c r="C85" s="300" t="s">
        <v>280</v>
      </c>
      <c r="D85" s="301">
        <v>0</v>
      </c>
      <c r="E85" s="301">
        <v>15920000</v>
      </c>
      <c r="F85" s="301">
        <v>15919875.369999999</v>
      </c>
      <c r="G85" s="302">
        <v>0</v>
      </c>
      <c r="H85" s="302">
        <v>99.9992171482412</v>
      </c>
    </row>
    <row r="86" spans="1:8" ht="23.25" customHeight="1" x14ac:dyDescent="0.25">
      <c r="A86" s="299" t="s">
        <v>342</v>
      </c>
      <c r="B86" s="300" t="s">
        <v>1809</v>
      </c>
      <c r="C86" s="300" t="s">
        <v>343</v>
      </c>
      <c r="D86" s="301">
        <v>0</v>
      </c>
      <c r="E86" s="301">
        <v>3462900</v>
      </c>
      <c r="F86" s="301">
        <v>3462900</v>
      </c>
      <c r="G86" s="302">
        <v>0</v>
      </c>
      <c r="H86" s="302">
        <v>100</v>
      </c>
    </row>
    <row r="87" spans="1:8" ht="45.75" customHeight="1" x14ac:dyDescent="0.25">
      <c r="A87" s="299" t="s">
        <v>1740</v>
      </c>
      <c r="B87" s="300" t="s">
        <v>975</v>
      </c>
      <c r="C87" s="300"/>
      <c r="D87" s="301">
        <v>224847560</v>
      </c>
      <c r="E87" s="301">
        <v>189381000</v>
      </c>
      <c r="F87" s="301">
        <v>189380931.47</v>
      </c>
      <c r="G87" s="302">
        <v>84.226367175165251</v>
      </c>
      <c r="H87" s="302">
        <v>99.999963813687756</v>
      </c>
    </row>
    <row r="88" spans="1:8" ht="90.75" customHeight="1" x14ac:dyDescent="0.25">
      <c r="A88" s="299" t="s">
        <v>1741</v>
      </c>
      <c r="B88" s="300" t="s">
        <v>1235</v>
      </c>
      <c r="C88" s="300"/>
      <c r="D88" s="301">
        <v>0</v>
      </c>
      <c r="E88" s="301">
        <v>0</v>
      </c>
      <c r="F88" s="301">
        <v>0</v>
      </c>
      <c r="G88" s="302">
        <v>0</v>
      </c>
      <c r="H88" s="302">
        <v>0</v>
      </c>
    </row>
    <row r="89" spans="1:8" ht="57" customHeight="1" x14ac:dyDescent="0.25">
      <c r="A89" s="299" t="s">
        <v>1410</v>
      </c>
      <c r="B89" s="300" t="s">
        <v>1411</v>
      </c>
      <c r="C89" s="300"/>
      <c r="D89" s="301">
        <v>0</v>
      </c>
      <c r="E89" s="301">
        <v>0</v>
      </c>
      <c r="F89" s="301">
        <v>0</v>
      </c>
      <c r="G89" s="302">
        <v>0</v>
      </c>
      <c r="H89" s="302">
        <v>0</v>
      </c>
    </row>
    <row r="90" spans="1:8" ht="57" customHeight="1" x14ac:dyDescent="0.25">
      <c r="A90" s="299" t="s">
        <v>277</v>
      </c>
      <c r="B90" s="300" t="s">
        <v>1411</v>
      </c>
      <c r="C90" s="300" t="s">
        <v>278</v>
      </c>
      <c r="D90" s="301">
        <v>0</v>
      </c>
      <c r="E90" s="301">
        <v>0</v>
      </c>
      <c r="F90" s="301">
        <v>0</v>
      </c>
      <c r="G90" s="302">
        <v>0</v>
      </c>
      <c r="H90" s="302">
        <v>0</v>
      </c>
    </row>
    <row r="91" spans="1:8" ht="23.25" customHeight="1" x14ac:dyDescent="0.25">
      <c r="A91" s="299" t="s">
        <v>279</v>
      </c>
      <c r="B91" s="300" t="s">
        <v>1411</v>
      </c>
      <c r="C91" s="300" t="s">
        <v>280</v>
      </c>
      <c r="D91" s="301">
        <v>0</v>
      </c>
      <c r="E91" s="301">
        <v>0</v>
      </c>
      <c r="F91" s="301">
        <v>0</v>
      </c>
      <c r="G91" s="302">
        <v>0</v>
      </c>
      <c r="H91" s="302">
        <v>0</v>
      </c>
    </row>
    <row r="92" spans="1:8" ht="68.25" customHeight="1" x14ac:dyDescent="0.25">
      <c r="A92" s="299" t="s">
        <v>1244</v>
      </c>
      <c r="B92" s="300" t="s">
        <v>1245</v>
      </c>
      <c r="C92" s="300"/>
      <c r="D92" s="301">
        <v>0</v>
      </c>
      <c r="E92" s="301">
        <v>0</v>
      </c>
      <c r="F92" s="301">
        <v>0</v>
      </c>
      <c r="G92" s="302">
        <v>0</v>
      </c>
      <c r="H92" s="302">
        <v>0</v>
      </c>
    </row>
    <row r="93" spans="1:8" ht="45.75" customHeight="1" x14ac:dyDescent="0.25">
      <c r="A93" s="299" t="s">
        <v>245</v>
      </c>
      <c r="B93" s="300" t="s">
        <v>1245</v>
      </c>
      <c r="C93" s="300" t="s">
        <v>246</v>
      </c>
      <c r="D93" s="301">
        <v>0</v>
      </c>
      <c r="E93" s="301">
        <v>0</v>
      </c>
      <c r="F93" s="301">
        <v>0</v>
      </c>
      <c r="G93" s="302">
        <v>0</v>
      </c>
      <c r="H93" s="302">
        <v>0</v>
      </c>
    </row>
    <row r="94" spans="1:8" ht="45.75" customHeight="1" x14ac:dyDescent="0.25">
      <c r="A94" s="299" t="s">
        <v>247</v>
      </c>
      <c r="B94" s="300" t="s">
        <v>1245</v>
      </c>
      <c r="C94" s="300" t="s">
        <v>248</v>
      </c>
      <c r="D94" s="301">
        <v>0</v>
      </c>
      <c r="E94" s="301">
        <v>0</v>
      </c>
      <c r="F94" s="301">
        <v>0</v>
      </c>
      <c r="G94" s="302">
        <v>0</v>
      </c>
      <c r="H94" s="302">
        <v>0</v>
      </c>
    </row>
    <row r="95" spans="1:8" ht="57" customHeight="1" x14ac:dyDescent="0.25">
      <c r="A95" s="299" t="s">
        <v>277</v>
      </c>
      <c r="B95" s="300" t="s">
        <v>1245</v>
      </c>
      <c r="C95" s="300" t="s">
        <v>278</v>
      </c>
      <c r="D95" s="301">
        <v>0</v>
      </c>
      <c r="E95" s="301">
        <v>0</v>
      </c>
      <c r="F95" s="301">
        <v>0</v>
      </c>
      <c r="G95" s="302">
        <v>0</v>
      </c>
      <c r="H95" s="302">
        <v>0</v>
      </c>
    </row>
    <row r="96" spans="1:8" ht="23.25" customHeight="1" x14ac:dyDescent="0.25">
      <c r="A96" s="299" t="s">
        <v>279</v>
      </c>
      <c r="B96" s="300" t="s">
        <v>1245</v>
      </c>
      <c r="C96" s="300" t="s">
        <v>280</v>
      </c>
      <c r="D96" s="301">
        <v>0</v>
      </c>
      <c r="E96" s="301">
        <v>0</v>
      </c>
      <c r="F96" s="301">
        <v>0</v>
      </c>
      <c r="G96" s="302">
        <v>0</v>
      </c>
      <c r="H96" s="302">
        <v>0</v>
      </c>
    </row>
    <row r="97" spans="1:8" ht="90.75" customHeight="1" x14ac:dyDescent="0.25">
      <c r="A97" s="299" t="s">
        <v>1236</v>
      </c>
      <c r="B97" s="300" t="s">
        <v>1237</v>
      </c>
      <c r="C97" s="300"/>
      <c r="D97" s="301">
        <v>0</v>
      </c>
      <c r="E97" s="301">
        <v>0</v>
      </c>
      <c r="F97" s="301">
        <v>0</v>
      </c>
      <c r="G97" s="302">
        <v>0</v>
      </c>
      <c r="H97" s="302">
        <v>0</v>
      </c>
    </row>
    <row r="98" spans="1:8" ht="45.75" customHeight="1" x14ac:dyDescent="0.25">
      <c r="A98" s="299" t="s">
        <v>245</v>
      </c>
      <c r="B98" s="300" t="s">
        <v>1237</v>
      </c>
      <c r="C98" s="300" t="s">
        <v>246</v>
      </c>
      <c r="D98" s="301">
        <v>0</v>
      </c>
      <c r="E98" s="301">
        <v>0</v>
      </c>
      <c r="F98" s="301">
        <v>0</v>
      </c>
      <c r="G98" s="302">
        <v>0</v>
      </c>
      <c r="H98" s="302">
        <v>0</v>
      </c>
    </row>
    <row r="99" spans="1:8" ht="45.75" customHeight="1" x14ac:dyDescent="0.25">
      <c r="A99" s="299" t="s">
        <v>247</v>
      </c>
      <c r="B99" s="300" t="s">
        <v>1237</v>
      </c>
      <c r="C99" s="300" t="s">
        <v>248</v>
      </c>
      <c r="D99" s="301">
        <v>0</v>
      </c>
      <c r="E99" s="301">
        <v>0</v>
      </c>
      <c r="F99" s="301">
        <v>0</v>
      </c>
      <c r="G99" s="302">
        <v>0</v>
      </c>
      <c r="H99" s="302">
        <v>0</v>
      </c>
    </row>
    <row r="100" spans="1:8" ht="23.25" customHeight="1" x14ac:dyDescent="0.25">
      <c r="A100" s="299" t="s">
        <v>360</v>
      </c>
      <c r="B100" s="300" t="s">
        <v>976</v>
      </c>
      <c r="C100" s="300"/>
      <c r="D100" s="301">
        <v>224847560</v>
      </c>
      <c r="E100" s="301">
        <v>189381000</v>
      </c>
      <c r="F100" s="301">
        <v>189380931.47</v>
      </c>
      <c r="G100" s="302">
        <v>84.226367175165251</v>
      </c>
      <c r="H100" s="302">
        <v>99.999963813687756</v>
      </c>
    </row>
    <row r="101" spans="1:8" ht="102" customHeight="1" x14ac:dyDescent="0.25">
      <c r="A101" s="299" t="s">
        <v>1412</v>
      </c>
      <c r="B101" s="300" t="s">
        <v>1413</v>
      </c>
      <c r="C101" s="300"/>
      <c r="D101" s="301">
        <v>0</v>
      </c>
      <c r="E101" s="301">
        <v>0</v>
      </c>
      <c r="F101" s="301">
        <v>0</v>
      </c>
      <c r="G101" s="302">
        <v>0</v>
      </c>
      <c r="H101" s="302">
        <v>0</v>
      </c>
    </row>
    <row r="102" spans="1:8" ht="57" customHeight="1" x14ac:dyDescent="0.25">
      <c r="A102" s="299" t="s">
        <v>277</v>
      </c>
      <c r="B102" s="300" t="s">
        <v>1413</v>
      </c>
      <c r="C102" s="300" t="s">
        <v>278</v>
      </c>
      <c r="D102" s="301">
        <v>0</v>
      </c>
      <c r="E102" s="301">
        <v>0</v>
      </c>
      <c r="F102" s="301">
        <v>0</v>
      </c>
      <c r="G102" s="302">
        <v>0</v>
      </c>
      <c r="H102" s="302">
        <v>0</v>
      </c>
    </row>
    <row r="103" spans="1:8" ht="23.25" customHeight="1" x14ac:dyDescent="0.25">
      <c r="A103" s="299" t="s">
        <v>279</v>
      </c>
      <c r="B103" s="300" t="s">
        <v>1413</v>
      </c>
      <c r="C103" s="300" t="s">
        <v>280</v>
      </c>
      <c r="D103" s="301">
        <v>0</v>
      </c>
      <c r="E103" s="301">
        <v>0</v>
      </c>
      <c r="F103" s="301">
        <v>0</v>
      </c>
      <c r="G103" s="302">
        <v>0</v>
      </c>
      <c r="H103" s="302">
        <v>0</v>
      </c>
    </row>
    <row r="104" spans="1:8" ht="68.25" customHeight="1" x14ac:dyDescent="0.25">
      <c r="A104" s="299" t="s">
        <v>1810</v>
      </c>
      <c r="B104" s="300" t="s">
        <v>784</v>
      </c>
      <c r="C104" s="300"/>
      <c r="D104" s="301">
        <v>224847560</v>
      </c>
      <c r="E104" s="301">
        <v>189381000</v>
      </c>
      <c r="F104" s="301">
        <v>189380931.47</v>
      </c>
      <c r="G104" s="302">
        <v>84.226367175165251</v>
      </c>
      <c r="H104" s="302">
        <v>99.999963813687756</v>
      </c>
    </row>
    <row r="105" spans="1:8" ht="45.75" customHeight="1" x14ac:dyDescent="0.25">
      <c r="A105" s="299" t="s">
        <v>245</v>
      </c>
      <c r="B105" s="300" t="s">
        <v>784</v>
      </c>
      <c r="C105" s="300" t="s">
        <v>246</v>
      </c>
      <c r="D105" s="301">
        <v>224847560</v>
      </c>
      <c r="E105" s="301">
        <v>189381000</v>
      </c>
      <c r="F105" s="301">
        <v>189380931.47</v>
      </c>
      <c r="G105" s="302">
        <v>84.226367175165251</v>
      </c>
      <c r="H105" s="302">
        <v>99.999963813687756</v>
      </c>
    </row>
    <row r="106" spans="1:8" ht="45.75" customHeight="1" x14ac:dyDescent="0.25">
      <c r="A106" s="299" t="s">
        <v>247</v>
      </c>
      <c r="B106" s="300" t="s">
        <v>784</v>
      </c>
      <c r="C106" s="300" t="s">
        <v>248</v>
      </c>
      <c r="D106" s="301">
        <v>224847560</v>
      </c>
      <c r="E106" s="301">
        <v>189381000</v>
      </c>
      <c r="F106" s="301">
        <v>189380931.47</v>
      </c>
      <c r="G106" s="302">
        <v>84.226367175165251</v>
      </c>
      <c r="H106" s="302">
        <v>99.999963813687756</v>
      </c>
    </row>
    <row r="107" spans="1:8" ht="34.5" customHeight="1" x14ac:dyDescent="0.25">
      <c r="A107" s="299" t="s">
        <v>1742</v>
      </c>
      <c r="B107" s="300" t="s">
        <v>1238</v>
      </c>
      <c r="C107" s="300"/>
      <c r="D107" s="301">
        <v>261894830</v>
      </c>
      <c r="E107" s="301">
        <v>264555850</v>
      </c>
      <c r="F107" s="301">
        <v>261753502.63999999</v>
      </c>
      <c r="G107" s="302">
        <v>99.946036597973304</v>
      </c>
      <c r="H107" s="302">
        <v>98.940735062180636</v>
      </c>
    </row>
    <row r="108" spans="1:8" ht="68.25" customHeight="1" x14ac:dyDescent="0.25">
      <c r="A108" s="299" t="s">
        <v>1239</v>
      </c>
      <c r="B108" s="300" t="s">
        <v>1240</v>
      </c>
      <c r="C108" s="300"/>
      <c r="D108" s="301">
        <v>240651200</v>
      </c>
      <c r="E108" s="301">
        <v>242242200</v>
      </c>
      <c r="F108" s="301">
        <v>240776865.49000001</v>
      </c>
      <c r="G108" s="302">
        <v>100.05221893346055</v>
      </c>
      <c r="H108" s="302">
        <v>99.395095276545547</v>
      </c>
    </row>
    <row r="109" spans="1:8" ht="68.25" customHeight="1" x14ac:dyDescent="0.25">
      <c r="A109" s="299" t="s">
        <v>1743</v>
      </c>
      <c r="B109" s="300" t="s">
        <v>1241</v>
      </c>
      <c r="C109" s="300"/>
      <c r="D109" s="301">
        <v>240651200</v>
      </c>
      <c r="E109" s="301">
        <v>242242200</v>
      </c>
      <c r="F109" s="301">
        <v>240776865.49000001</v>
      </c>
      <c r="G109" s="302">
        <v>100.05221893346055</v>
      </c>
      <c r="H109" s="302">
        <v>99.395095276545547</v>
      </c>
    </row>
    <row r="110" spans="1:8" ht="57" customHeight="1" x14ac:dyDescent="0.25">
      <c r="A110" s="299" t="s">
        <v>277</v>
      </c>
      <c r="B110" s="300" t="s">
        <v>1241</v>
      </c>
      <c r="C110" s="300" t="s">
        <v>278</v>
      </c>
      <c r="D110" s="301">
        <v>240651200</v>
      </c>
      <c r="E110" s="301">
        <v>242242200</v>
      </c>
      <c r="F110" s="301">
        <v>240776865.49000001</v>
      </c>
      <c r="G110" s="302">
        <v>100.05221893346055</v>
      </c>
      <c r="H110" s="302">
        <v>99.395095276545547</v>
      </c>
    </row>
    <row r="111" spans="1:8" ht="23.25" customHeight="1" x14ac:dyDescent="0.25">
      <c r="A111" s="299" t="s">
        <v>279</v>
      </c>
      <c r="B111" s="300" t="s">
        <v>1241</v>
      </c>
      <c r="C111" s="300" t="s">
        <v>280</v>
      </c>
      <c r="D111" s="301">
        <v>240651200</v>
      </c>
      <c r="E111" s="301">
        <v>242242200</v>
      </c>
      <c r="F111" s="301">
        <v>240776865.49000001</v>
      </c>
      <c r="G111" s="302">
        <v>100.05221893346055</v>
      </c>
      <c r="H111" s="302">
        <v>99.395095276545547</v>
      </c>
    </row>
    <row r="112" spans="1:8" ht="79.5" customHeight="1" x14ac:dyDescent="0.25">
      <c r="A112" s="299" t="s">
        <v>1395</v>
      </c>
      <c r="B112" s="300" t="s">
        <v>1396</v>
      </c>
      <c r="C112" s="300"/>
      <c r="D112" s="301">
        <v>0</v>
      </c>
      <c r="E112" s="301">
        <v>0</v>
      </c>
      <c r="F112" s="301">
        <v>0</v>
      </c>
      <c r="G112" s="302">
        <v>0</v>
      </c>
      <c r="H112" s="302">
        <v>0</v>
      </c>
    </row>
    <row r="113" spans="1:8" ht="57" customHeight="1" x14ac:dyDescent="0.25">
      <c r="A113" s="299" t="s">
        <v>277</v>
      </c>
      <c r="B113" s="300" t="s">
        <v>1396</v>
      </c>
      <c r="C113" s="300" t="s">
        <v>278</v>
      </c>
      <c r="D113" s="301">
        <v>0</v>
      </c>
      <c r="E113" s="301">
        <v>0</v>
      </c>
      <c r="F113" s="301">
        <v>0</v>
      </c>
      <c r="G113" s="302">
        <v>0</v>
      </c>
      <c r="H113" s="302">
        <v>0</v>
      </c>
    </row>
    <row r="114" spans="1:8" ht="23.25" customHeight="1" x14ac:dyDescent="0.25">
      <c r="A114" s="299" t="s">
        <v>279</v>
      </c>
      <c r="B114" s="300" t="s">
        <v>1396</v>
      </c>
      <c r="C114" s="300" t="s">
        <v>280</v>
      </c>
      <c r="D114" s="301">
        <v>0</v>
      </c>
      <c r="E114" s="301">
        <v>0</v>
      </c>
      <c r="F114" s="301">
        <v>0</v>
      </c>
      <c r="G114" s="302">
        <v>0</v>
      </c>
      <c r="H114" s="302">
        <v>0</v>
      </c>
    </row>
    <row r="115" spans="1:8" ht="68.25" customHeight="1" x14ac:dyDescent="0.25">
      <c r="A115" s="299" t="s">
        <v>1744</v>
      </c>
      <c r="B115" s="300" t="s">
        <v>1745</v>
      </c>
      <c r="C115" s="300"/>
      <c r="D115" s="301">
        <v>21243630</v>
      </c>
      <c r="E115" s="301">
        <v>22313650</v>
      </c>
      <c r="F115" s="301">
        <v>20976637.149999999</v>
      </c>
      <c r="G115" s="302">
        <v>98.743186310437522</v>
      </c>
      <c r="H115" s="302">
        <v>94.008094372727001</v>
      </c>
    </row>
    <row r="116" spans="1:8" ht="68.25" customHeight="1" x14ac:dyDescent="0.25">
      <c r="A116" s="299" t="s">
        <v>1746</v>
      </c>
      <c r="B116" s="300" t="s">
        <v>1747</v>
      </c>
      <c r="C116" s="300"/>
      <c r="D116" s="301">
        <v>1600000</v>
      </c>
      <c r="E116" s="301">
        <v>1855220</v>
      </c>
      <c r="F116" s="301">
        <v>1744392.83</v>
      </c>
      <c r="G116" s="302">
        <v>109.024551875</v>
      </c>
      <c r="H116" s="302">
        <v>94.026197971130117</v>
      </c>
    </row>
    <row r="117" spans="1:8" ht="57" customHeight="1" x14ac:dyDescent="0.25">
      <c r="A117" s="299" t="s">
        <v>277</v>
      </c>
      <c r="B117" s="300" t="s">
        <v>1747</v>
      </c>
      <c r="C117" s="300" t="s">
        <v>278</v>
      </c>
      <c r="D117" s="301">
        <v>1600000</v>
      </c>
      <c r="E117" s="301">
        <v>1855220</v>
      </c>
      <c r="F117" s="301">
        <v>1744392.83</v>
      </c>
      <c r="G117" s="302">
        <v>109.024551875</v>
      </c>
      <c r="H117" s="302">
        <v>94.026197971130117</v>
      </c>
    </row>
    <row r="118" spans="1:8" ht="23.25" customHeight="1" x14ac:dyDescent="0.25">
      <c r="A118" s="299" t="s">
        <v>279</v>
      </c>
      <c r="B118" s="300" t="s">
        <v>1747</v>
      </c>
      <c r="C118" s="300" t="s">
        <v>280</v>
      </c>
      <c r="D118" s="301">
        <v>1600000</v>
      </c>
      <c r="E118" s="301">
        <v>1855220</v>
      </c>
      <c r="F118" s="301">
        <v>1744392.83</v>
      </c>
      <c r="G118" s="302">
        <v>109.024551875</v>
      </c>
      <c r="H118" s="302">
        <v>94.026197971130117</v>
      </c>
    </row>
    <row r="119" spans="1:8" ht="57" customHeight="1" x14ac:dyDescent="0.25">
      <c r="A119" s="299" t="s">
        <v>1748</v>
      </c>
      <c r="B119" s="300" t="s">
        <v>1749</v>
      </c>
      <c r="C119" s="300"/>
      <c r="D119" s="301">
        <v>19643630</v>
      </c>
      <c r="E119" s="301">
        <v>20458430</v>
      </c>
      <c r="F119" s="301">
        <v>19232244.32</v>
      </c>
      <c r="G119" s="302">
        <v>97.905755300827806</v>
      </c>
      <c r="H119" s="302">
        <v>94.006452694561602</v>
      </c>
    </row>
    <row r="120" spans="1:8" ht="45.75" customHeight="1" x14ac:dyDescent="0.25">
      <c r="A120" s="299" t="s">
        <v>245</v>
      </c>
      <c r="B120" s="300" t="s">
        <v>1749</v>
      </c>
      <c r="C120" s="300" t="s">
        <v>246</v>
      </c>
      <c r="D120" s="301">
        <v>19643630</v>
      </c>
      <c r="E120" s="301">
        <v>19133630</v>
      </c>
      <c r="F120" s="301">
        <v>17920781.420000002</v>
      </c>
      <c r="G120" s="302">
        <v>91.229479581930633</v>
      </c>
      <c r="H120" s="302">
        <v>93.661168424392045</v>
      </c>
    </row>
    <row r="121" spans="1:8" ht="45.75" customHeight="1" x14ac:dyDescent="0.25">
      <c r="A121" s="299" t="s">
        <v>247</v>
      </c>
      <c r="B121" s="300" t="s">
        <v>1749</v>
      </c>
      <c r="C121" s="300" t="s">
        <v>248</v>
      </c>
      <c r="D121" s="301">
        <v>19643630</v>
      </c>
      <c r="E121" s="301">
        <v>19133630</v>
      </c>
      <c r="F121" s="301">
        <v>17920781.420000002</v>
      </c>
      <c r="G121" s="302">
        <v>91.229479581930633</v>
      </c>
      <c r="H121" s="302">
        <v>93.661168424392045</v>
      </c>
    </row>
    <row r="122" spans="1:8" ht="57" customHeight="1" x14ac:dyDescent="0.25">
      <c r="A122" s="299" t="s">
        <v>277</v>
      </c>
      <c r="B122" s="300" t="s">
        <v>1749</v>
      </c>
      <c r="C122" s="300" t="s">
        <v>278</v>
      </c>
      <c r="D122" s="301">
        <v>0</v>
      </c>
      <c r="E122" s="301">
        <v>1324800</v>
      </c>
      <c r="F122" s="301">
        <v>1311462.8999999999</v>
      </c>
      <c r="G122" s="302">
        <v>0</v>
      </c>
      <c r="H122" s="302">
        <v>98.993274456521732</v>
      </c>
    </row>
    <row r="123" spans="1:8" ht="23.25" customHeight="1" x14ac:dyDescent="0.25">
      <c r="A123" s="299" t="s">
        <v>279</v>
      </c>
      <c r="B123" s="300" t="s">
        <v>1749</v>
      </c>
      <c r="C123" s="300" t="s">
        <v>280</v>
      </c>
      <c r="D123" s="301">
        <v>0</v>
      </c>
      <c r="E123" s="301">
        <v>1324800</v>
      </c>
      <c r="F123" s="301">
        <v>1311462.8999999999</v>
      </c>
      <c r="G123" s="302">
        <v>0</v>
      </c>
      <c r="H123" s="302">
        <v>98.993274456521732</v>
      </c>
    </row>
    <row r="124" spans="1:8" ht="23.25" customHeight="1" x14ac:dyDescent="0.25">
      <c r="A124" s="299" t="s">
        <v>1513</v>
      </c>
      <c r="B124" s="300" t="s">
        <v>838</v>
      </c>
      <c r="C124" s="300"/>
      <c r="D124" s="301">
        <v>0</v>
      </c>
      <c r="E124" s="301">
        <v>0</v>
      </c>
      <c r="F124" s="301">
        <v>0</v>
      </c>
      <c r="G124" s="302">
        <v>0</v>
      </c>
      <c r="H124" s="302">
        <v>0</v>
      </c>
    </row>
    <row r="125" spans="1:8" ht="45.75" customHeight="1" x14ac:dyDescent="0.25">
      <c r="A125" s="299" t="s">
        <v>1514</v>
      </c>
      <c r="B125" s="300" t="s">
        <v>840</v>
      </c>
      <c r="C125" s="300"/>
      <c r="D125" s="301">
        <v>0</v>
      </c>
      <c r="E125" s="301">
        <v>0</v>
      </c>
      <c r="F125" s="301">
        <v>0</v>
      </c>
      <c r="G125" s="302">
        <v>0</v>
      </c>
      <c r="H125" s="302">
        <v>0</v>
      </c>
    </row>
    <row r="126" spans="1:8" ht="45.75" customHeight="1" x14ac:dyDescent="0.25">
      <c r="A126" s="299" t="s">
        <v>616</v>
      </c>
      <c r="B126" s="300" t="s">
        <v>617</v>
      </c>
      <c r="C126" s="300"/>
      <c r="D126" s="301">
        <v>0</v>
      </c>
      <c r="E126" s="301">
        <v>0</v>
      </c>
      <c r="F126" s="301">
        <v>0</v>
      </c>
      <c r="G126" s="302">
        <v>0</v>
      </c>
      <c r="H126" s="302">
        <v>0</v>
      </c>
    </row>
    <row r="127" spans="1:8" ht="113.25" customHeight="1" x14ac:dyDescent="0.25">
      <c r="A127" s="299" t="s">
        <v>242</v>
      </c>
      <c r="B127" s="300" t="s">
        <v>617</v>
      </c>
      <c r="C127" s="300" t="s">
        <v>218</v>
      </c>
      <c r="D127" s="301">
        <v>0</v>
      </c>
      <c r="E127" s="301">
        <v>0</v>
      </c>
      <c r="F127" s="301">
        <v>0</v>
      </c>
      <c r="G127" s="302">
        <v>0</v>
      </c>
      <c r="H127" s="302">
        <v>0</v>
      </c>
    </row>
    <row r="128" spans="1:8" ht="34.5" customHeight="1" x14ac:dyDescent="0.25">
      <c r="A128" s="299" t="s">
        <v>243</v>
      </c>
      <c r="B128" s="300" t="s">
        <v>617</v>
      </c>
      <c r="C128" s="300" t="s">
        <v>220</v>
      </c>
      <c r="D128" s="301">
        <v>0</v>
      </c>
      <c r="E128" s="301">
        <v>0</v>
      </c>
      <c r="F128" s="301">
        <v>0</v>
      </c>
      <c r="G128" s="302">
        <v>0</v>
      </c>
      <c r="H128" s="302">
        <v>0</v>
      </c>
    </row>
    <row r="129" spans="1:8" ht="79.5" customHeight="1" x14ac:dyDescent="0.25">
      <c r="A129" s="299" t="s">
        <v>1515</v>
      </c>
      <c r="B129" s="300" t="s">
        <v>842</v>
      </c>
      <c r="C129" s="300"/>
      <c r="D129" s="301">
        <v>0</v>
      </c>
      <c r="E129" s="301">
        <v>0</v>
      </c>
      <c r="F129" s="301">
        <v>0</v>
      </c>
      <c r="G129" s="302">
        <v>0</v>
      </c>
      <c r="H129" s="302">
        <v>0</v>
      </c>
    </row>
    <row r="130" spans="1:8" ht="113.25" customHeight="1" x14ac:dyDescent="0.25">
      <c r="A130" s="299" t="s">
        <v>618</v>
      </c>
      <c r="B130" s="300" t="s">
        <v>619</v>
      </c>
      <c r="C130" s="300"/>
      <c r="D130" s="301">
        <v>0</v>
      </c>
      <c r="E130" s="301">
        <v>0</v>
      </c>
      <c r="F130" s="301">
        <v>0</v>
      </c>
      <c r="G130" s="302">
        <v>0</v>
      </c>
      <c r="H130" s="302">
        <v>0</v>
      </c>
    </row>
    <row r="131" spans="1:8" ht="113.25" customHeight="1" x14ac:dyDescent="0.25">
      <c r="A131" s="299" t="s">
        <v>242</v>
      </c>
      <c r="B131" s="300" t="s">
        <v>619</v>
      </c>
      <c r="C131" s="300" t="s">
        <v>218</v>
      </c>
      <c r="D131" s="301">
        <v>0</v>
      </c>
      <c r="E131" s="301">
        <v>0</v>
      </c>
      <c r="F131" s="301">
        <v>0</v>
      </c>
      <c r="G131" s="302">
        <v>0</v>
      </c>
      <c r="H131" s="302">
        <v>0</v>
      </c>
    </row>
    <row r="132" spans="1:8" ht="34.5" customHeight="1" x14ac:dyDescent="0.25">
      <c r="A132" s="299" t="s">
        <v>243</v>
      </c>
      <c r="B132" s="300" t="s">
        <v>619</v>
      </c>
      <c r="C132" s="300" t="s">
        <v>220</v>
      </c>
      <c r="D132" s="301">
        <v>0</v>
      </c>
      <c r="E132" s="301">
        <v>0</v>
      </c>
      <c r="F132" s="301">
        <v>0</v>
      </c>
      <c r="G132" s="302">
        <v>0</v>
      </c>
      <c r="H132" s="302">
        <v>0</v>
      </c>
    </row>
    <row r="133" spans="1:8" ht="45.75" customHeight="1" x14ac:dyDescent="0.25">
      <c r="A133" s="299" t="s">
        <v>245</v>
      </c>
      <c r="B133" s="300" t="s">
        <v>619</v>
      </c>
      <c r="C133" s="300" t="s">
        <v>246</v>
      </c>
      <c r="D133" s="301">
        <v>0</v>
      </c>
      <c r="E133" s="301">
        <v>0</v>
      </c>
      <c r="F133" s="301">
        <v>0</v>
      </c>
      <c r="G133" s="302">
        <v>0</v>
      </c>
      <c r="H133" s="302">
        <v>0</v>
      </c>
    </row>
    <row r="134" spans="1:8" ht="45.75" customHeight="1" x14ac:dyDescent="0.25">
      <c r="A134" s="299" t="s">
        <v>247</v>
      </c>
      <c r="B134" s="300" t="s">
        <v>619</v>
      </c>
      <c r="C134" s="300" t="s">
        <v>248</v>
      </c>
      <c r="D134" s="301">
        <v>0</v>
      </c>
      <c r="E134" s="301">
        <v>0</v>
      </c>
      <c r="F134" s="301">
        <v>0</v>
      </c>
      <c r="G134" s="302">
        <v>0</v>
      </c>
      <c r="H134" s="302">
        <v>0</v>
      </c>
    </row>
    <row r="135" spans="1:8" ht="23.25" customHeight="1" x14ac:dyDescent="0.25">
      <c r="A135" s="299" t="s">
        <v>361</v>
      </c>
      <c r="B135" s="300" t="s">
        <v>979</v>
      </c>
      <c r="C135" s="300"/>
      <c r="D135" s="301">
        <v>31406900</v>
      </c>
      <c r="E135" s="301">
        <v>32703795</v>
      </c>
      <c r="F135" s="301">
        <v>27842986.649999999</v>
      </c>
      <c r="G135" s="302">
        <v>88.652451053749331</v>
      </c>
      <c r="H135" s="302">
        <v>85.136867602062694</v>
      </c>
    </row>
    <row r="136" spans="1:8" ht="57" customHeight="1" x14ac:dyDescent="0.25">
      <c r="A136" s="299" t="s">
        <v>260</v>
      </c>
      <c r="B136" s="300" t="s">
        <v>980</v>
      </c>
      <c r="C136" s="300"/>
      <c r="D136" s="301">
        <v>31406900</v>
      </c>
      <c r="E136" s="301">
        <v>32703795</v>
      </c>
      <c r="F136" s="301">
        <v>27842986.649999999</v>
      </c>
      <c r="G136" s="302">
        <v>88.652451053749331</v>
      </c>
      <c r="H136" s="302">
        <v>85.136867602062694</v>
      </c>
    </row>
    <row r="137" spans="1:8" ht="34.5" customHeight="1" x14ac:dyDescent="0.25">
      <c r="A137" s="299" t="s">
        <v>258</v>
      </c>
      <c r="B137" s="300" t="s">
        <v>790</v>
      </c>
      <c r="C137" s="300"/>
      <c r="D137" s="301">
        <v>31406900</v>
      </c>
      <c r="E137" s="301">
        <v>32703795</v>
      </c>
      <c r="F137" s="301">
        <v>27842986.649999999</v>
      </c>
      <c r="G137" s="302">
        <v>88.652451053749331</v>
      </c>
      <c r="H137" s="302">
        <v>85.136867602062694</v>
      </c>
    </row>
    <row r="138" spans="1:8" ht="113.25" customHeight="1" x14ac:dyDescent="0.25">
      <c r="A138" s="299" t="s">
        <v>242</v>
      </c>
      <c r="B138" s="300" t="s">
        <v>790</v>
      </c>
      <c r="C138" s="300" t="s">
        <v>218</v>
      </c>
      <c r="D138" s="301">
        <v>30154200</v>
      </c>
      <c r="E138" s="301">
        <v>31451095</v>
      </c>
      <c r="F138" s="301">
        <v>26856604.940000001</v>
      </c>
      <c r="G138" s="302">
        <v>89.064226343262305</v>
      </c>
      <c r="H138" s="302">
        <v>85.391637206908072</v>
      </c>
    </row>
    <row r="139" spans="1:8" ht="34.5" customHeight="1" x14ac:dyDescent="0.25">
      <c r="A139" s="299" t="s">
        <v>243</v>
      </c>
      <c r="B139" s="300" t="s">
        <v>790</v>
      </c>
      <c r="C139" s="300" t="s">
        <v>220</v>
      </c>
      <c r="D139" s="301">
        <v>30154200</v>
      </c>
      <c r="E139" s="301">
        <v>31451095</v>
      </c>
      <c r="F139" s="301">
        <v>26856604.940000001</v>
      </c>
      <c r="G139" s="302">
        <v>89.064226343262305</v>
      </c>
      <c r="H139" s="302">
        <v>85.391637206908072</v>
      </c>
    </row>
    <row r="140" spans="1:8" ht="45.75" customHeight="1" x14ac:dyDescent="0.25">
      <c r="A140" s="299" t="s">
        <v>245</v>
      </c>
      <c r="B140" s="300" t="s">
        <v>790</v>
      </c>
      <c r="C140" s="300" t="s">
        <v>246</v>
      </c>
      <c r="D140" s="301">
        <v>1252700</v>
      </c>
      <c r="E140" s="301">
        <v>1252700</v>
      </c>
      <c r="F140" s="301">
        <v>986381.71</v>
      </c>
      <c r="G140" s="302">
        <v>78.740457411990093</v>
      </c>
      <c r="H140" s="302">
        <v>78.740457411990093</v>
      </c>
    </row>
    <row r="141" spans="1:8" ht="45.75" customHeight="1" x14ac:dyDescent="0.25">
      <c r="A141" s="299" t="s">
        <v>247</v>
      </c>
      <c r="B141" s="300" t="s">
        <v>790</v>
      </c>
      <c r="C141" s="300" t="s">
        <v>248</v>
      </c>
      <c r="D141" s="301">
        <v>1252700</v>
      </c>
      <c r="E141" s="301">
        <v>1252700</v>
      </c>
      <c r="F141" s="301">
        <v>986381.71</v>
      </c>
      <c r="G141" s="302">
        <v>78.740457411990093</v>
      </c>
      <c r="H141" s="302">
        <v>78.740457411990093</v>
      </c>
    </row>
    <row r="142" spans="1:8" ht="23.25" customHeight="1" x14ac:dyDescent="0.25">
      <c r="A142" s="299" t="s">
        <v>1516</v>
      </c>
      <c r="B142" s="300" t="s">
        <v>977</v>
      </c>
      <c r="C142" s="300"/>
      <c r="D142" s="301">
        <v>7910800</v>
      </c>
      <c r="E142" s="301">
        <v>0</v>
      </c>
      <c r="F142" s="301">
        <v>0</v>
      </c>
      <c r="G142" s="302">
        <v>0</v>
      </c>
      <c r="H142" s="302">
        <v>0</v>
      </c>
    </row>
    <row r="143" spans="1:8" ht="57" customHeight="1" x14ac:dyDescent="0.25">
      <c r="A143" s="299" t="s">
        <v>1246</v>
      </c>
      <c r="B143" s="300" t="s">
        <v>978</v>
      </c>
      <c r="C143" s="300"/>
      <c r="D143" s="301">
        <v>0</v>
      </c>
      <c r="E143" s="301">
        <v>0</v>
      </c>
      <c r="F143" s="301">
        <v>0</v>
      </c>
      <c r="G143" s="302">
        <v>0</v>
      </c>
      <c r="H143" s="302">
        <v>0</v>
      </c>
    </row>
    <row r="144" spans="1:8" ht="45.75" customHeight="1" x14ac:dyDescent="0.25">
      <c r="A144" s="299" t="s">
        <v>1247</v>
      </c>
      <c r="B144" s="300" t="s">
        <v>785</v>
      </c>
      <c r="C144" s="300"/>
      <c r="D144" s="301">
        <v>0</v>
      </c>
      <c r="E144" s="301">
        <v>0</v>
      </c>
      <c r="F144" s="301">
        <v>0</v>
      </c>
      <c r="G144" s="302">
        <v>0</v>
      </c>
      <c r="H144" s="302">
        <v>0</v>
      </c>
    </row>
    <row r="145" spans="1:8" ht="57" customHeight="1" x14ac:dyDescent="0.25">
      <c r="A145" s="299" t="s">
        <v>277</v>
      </c>
      <c r="B145" s="300" t="s">
        <v>785</v>
      </c>
      <c r="C145" s="300" t="s">
        <v>278</v>
      </c>
      <c r="D145" s="301">
        <v>0</v>
      </c>
      <c r="E145" s="301">
        <v>0</v>
      </c>
      <c r="F145" s="301">
        <v>0</v>
      </c>
      <c r="G145" s="302">
        <v>0</v>
      </c>
      <c r="H145" s="302">
        <v>0</v>
      </c>
    </row>
    <row r="146" spans="1:8" ht="23.25" customHeight="1" x14ac:dyDescent="0.25">
      <c r="A146" s="299" t="s">
        <v>342</v>
      </c>
      <c r="B146" s="300" t="s">
        <v>785</v>
      </c>
      <c r="C146" s="300" t="s">
        <v>343</v>
      </c>
      <c r="D146" s="301">
        <v>0</v>
      </c>
      <c r="E146" s="301">
        <v>0</v>
      </c>
      <c r="F146" s="301">
        <v>0</v>
      </c>
      <c r="G146" s="302">
        <v>0</v>
      </c>
      <c r="H146" s="302">
        <v>0</v>
      </c>
    </row>
    <row r="147" spans="1:8" ht="57" customHeight="1" x14ac:dyDescent="0.25">
      <c r="A147" s="299" t="s">
        <v>786</v>
      </c>
      <c r="B147" s="300" t="s">
        <v>787</v>
      </c>
      <c r="C147" s="300"/>
      <c r="D147" s="301">
        <v>0</v>
      </c>
      <c r="E147" s="301">
        <v>0</v>
      </c>
      <c r="F147" s="301">
        <v>0</v>
      </c>
      <c r="G147" s="302">
        <v>0</v>
      </c>
      <c r="H147" s="302">
        <v>0</v>
      </c>
    </row>
    <row r="148" spans="1:8" ht="57" customHeight="1" x14ac:dyDescent="0.25">
      <c r="A148" s="299" t="s">
        <v>277</v>
      </c>
      <c r="B148" s="300" t="s">
        <v>787</v>
      </c>
      <c r="C148" s="300" t="s">
        <v>278</v>
      </c>
      <c r="D148" s="301">
        <v>0</v>
      </c>
      <c r="E148" s="301">
        <v>0</v>
      </c>
      <c r="F148" s="301">
        <v>0</v>
      </c>
      <c r="G148" s="302">
        <v>0</v>
      </c>
      <c r="H148" s="302">
        <v>0</v>
      </c>
    </row>
    <row r="149" spans="1:8" ht="23.25" customHeight="1" x14ac:dyDescent="0.25">
      <c r="A149" s="299" t="s">
        <v>342</v>
      </c>
      <c r="B149" s="300" t="s">
        <v>787</v>
      </c>
      <c r="C149" s="300" t="s">
        <v>343</v>
      </c>
      <c r="D149" s="301">
        <v>0</v>
      </c>
      <c r="E149" s="301">
        <v>0</v>
      </c>
      <c r="F149" s="301">
        <v>0</v>
      </c>
      <c r="G149" s="302">
        <v>0</v>
      </c>
      <c r="H149" s="302">
        <v>0</v>
      </c>
    </row>
    <row r="150" spans="1:8" ht="102" customHeight="1" x14ac:dyDescent="0.25">
      <c r="A150" s="299" t="s">
        <v>841</v>
      </c>
      <c r="B150" s="300" t="s">
        <v>1517</v>
      </c>
      <c r="C150" s="300"/>
      <c r="D150" s="301">
        <v>7910800</v>
      </c>
      <c r="E150" s="301">
        <v>0</v>
      </c>
      <c r="F150" s="301">
        <v>0</v>
      </c>
      <c r="G150" s="302">
        <v>0</v>
      </c>
      <c r="H150" s="302">
        <v>0</v>
      </c>
    </row>
    <row r="151" spans="1:8" ht="113.25" customHeight="1" x14ac:dyDescent="0.25">
      <c r="A151" s="299" t="s">
        <v>1518</v>
      </c>
      <c r="B151" s="300" t="s">
        <v>1519</v>
      </c>
      <c r="C151" s="300"/>
      <c r="D151" s="301">
        <v>4152000</v>
      </c>
      <c r="E151" s="301">
        <v>0</v>
      </c>
      <c r="F151" s="301">
        <v>0</v>
      </c>
      <c r="G151" s="302">
        <v>0</v>
      </c>
      <c r="H151" s="302">
        <v>0</v>
      </c>
    </row>
    <row r="152" spans="1:8" ht="113.25" customHeight="1" x14ac:dyDescent="0.25">
      <c r="A152" s="299" t="s">
        <v>242</v>
      </c>
      <c r="B152" s="300" t="s">
        <v>1519</v>
      </c>
      <c r="C152" s="300" t="s">
        <v>218</v>
      </c>
      <c r="D152" s="301">
        <v>4152000</v>
      </c>
      <c r="E152" s="301">
        <v>0</v>
      </c>
      <c r="F152" s="301">
        <v>0</v>
      </c>
      <c r="G152" s="302">
        <v>0</v>
      </c>
      <c r="H152" s="302">
        <v>0</v>
      </c>
    </row>
    <row r="153" spans="1:8" ht="34.5" customHeight="1" x14ac:dyDescent="0.25">
      <c r="A153" s="299" t="s">
        <v>243</v>
      </c>
      <c r="B153" s="300" t="s">
        <v>1519</v>
      </c>
      <c r="C153" s="300" t="s">
        <v>220</v>
      </c>
      <c r="D153" s="301">
        <v>4152000</v>
      </c>
      <c r="E153" s="301">
        <v>0</v>
      </c>
      <c r="F153" s="301">
        <v>0</v>
      </c>
      <c r="G153" s="302">
        <v>0</v>
      </c>
      <c r="H153" s="302">
        <v>0</v>
      </c>
    </row>
    <row r="154" spans="1:8" ht="135.75" customHeight="1" x14ac:dyDescent="0.25">
      <c r="A154" s="299" t="s">
        <v>1520</v>
      </c>
      <c r="B154" s="300" t="s">
        <v>1521</v>
      </c>
      <c r="C154" s="300"/>
      <c r="D154" s="301">
        <v>3758800</v>
      </c>
      <c r="E154" s="301">
        <v>0</v>
      </c>
      <c r="F154" s="301">
        <v>0</v>
      </c>
      <c r="G154" s="302">
        <v>0</v>
      </c>
      <c r="H154" s="302">
        <v>0</v>
      </c>
    </row>
    <row r="155" spans="1:8" ht="113.25" customHeight="1" x14ac:dyDescent="0.25">
      <c r="A155" s="299" t="s">
        <v>242</v>
      </c>
      <c r="B155" s="300" t="s">
        <v>1521</v>
      </c>
      <c r="C155" s="300" t="s">
        <v>218</v>
      </c>
      <c r="D155" s="301">
        <v>3758800</v>
      </c>
      <c r="E155" s="301">
        <v>0</v>
      </c>
      <c r="F155" s="301">
        <v>0</v>
      </c>
      <c r="G155" s="302">
        <v>0</v>
      </c>
      <c r="H155" s="302">
        <v>0</v>
      </c>
    </row>
    <row r="156" spans="1:8" ht="34.5" customHeight="1" x14ac:dyDescent="0.25">
      <c r="A156" s="299" t="s">
        <v>243</v>
      </c>
      <c r="B156" s="300" t="s">
        <v>1521</v>
      </c>
      <c r="C156" s="300" t="s">
        <v>220</v>
      </c>
      <c r="D156" s="301">
        <v>3758800</v>
      </c>
      <c r="E156" s="301">
        <v>0</v>
      </c>
      <c r="F156" s="301">
        <v>0</v>
      </c>
      <c r="G156" s="302">
        <v>0</v>
      </c>
      <c r="H156" s="302">
        <v>0</v>
      </c>
    </row>
    <row r="157" spans="1:8" ht="23.25" customHeight="1" x14ac:dyDescent="0.25">
      <c r="A157" s="299" t="s">
        <v>843</v>
      </c>
      <c r="B157" s="300" t="s">
        <v>372</v>
      </c>
      <c r="C157" s="300"/>
      <c r="D157" s="301">
        <v>5300741287.0299997</v>
      </c>
      <c r="E157" s="301">
        <v>5275943741.6700001</v>
      </c>
      <c r="F157" s="301">
        <v>5178751205.6400003</v>
      </c>
      <c r="G157" s="302">
        <v>97.698622234431852</v>
      </c>
      <c r="H157" s="302">
        <v>98.157817050580704</v>
      </c>
    </row>
    <row r="158" spans="1:8" ht="23.25" customHeight="1" x14ac:dyDescent="0.25">
      <c r="A158" s="299" t="s">
        <v>347</v>
      </c>
      <c r="B158" s="300" t="s">
        <v>377</v>
      </c>
      <c r="C158" s="300"/>
      <c r="D158" s="301">
        <v>5109603997.0299997</v>
      </c>
      <c r="E158" s="301">
        <v>5054533991.0699997</v>
      </c>
      <c r="F158" s="301">
        <v>4964617648.6300001</v>
      </c>
      <c r="G158" s="302">
        <v>97.162473873038408</v>
      </c>
      <c r="H158" s="302">
        <v>98.221075521524682</v>
      </c>
    </row>
    <row r="159" spans="1:8" ht="57" customHeight="1" x14ac:dyDescent="0.25">
      <c r="A159" s="299" t="s">
        <v>950</v>
      </c>
      <c r="B159" s="300" t="s">
        <v>382</v>
      </c>
      <c r="C159" s="300"/>
      <c r="D159" s="301">
        <v>4316648600</v>
      </c>
      <c r="E159" s="301">
        <v>4221040310.4000001</v>
      </c>
      <c r="F159" s="301">
        <v>4163550092.75</v>
      </c>
      <c r="G159" s="302">
        <v>96.453301590266122</v>
      </c>
      <c r="H159" s="302">
        <v>98.63800832443242</v>
      </c>
    </row>
    <row r="160" spans="1:8" ht="57" customHeight="1" x14ac:dyDescent="0.25">
      <c r="A160" s="299" t="s">
        <v>763</v>
      </c>
      <c r="B160" s="300" t="s">
        <v>1700</v>
      </c>
      <c r="C160" s="300"/>
      <c r="D160" s="301">
        <v>15676000</v>
      </c>
      <c r="E160" s="301">
        <v>1070000</v>
      </c>
      <c r="F160" s="301">
        <v>1070000</v>
      </c>
      <c r="G160" s="302">
        <v>6.8257208471548871</v>
      </c>
      <c r="H160" s="302">
        <v>100</v>
      </c>
    </row>
    <row r="161" spans="1:8" ht="57" customHeight="1" x14ac:dyDescent="0.25">
      <c r="A161" s="299" t="s">
        <v>277</v>
      </c>
      <c r="B161" s="300" t="s">
        <v>1700</v>
      </c>
      <c r="C161" s="300" t="s">
        <v>278</v>
      </c>
      <c r="D161" s="301">
        <v>15676000</v>
      </c>
      <c r="E161" s="301">
        <v>1070000</v>
      </c>
      <c r="F161" s="301">
        <v>1070000</v>
      </c>
      <c r="G161" s="302">
        <v>6.8257208471548871</v>
      </c>
      <c r="H161" s="302">
        <v>100</v>
      </c>
    </row>
    <row r="162" spans="1:8" ht="23.25" customHeight="1" x14ac:dyDescent="0.25">
      <c r="A162" s="299" t="s">
        <v>342</v>
      </c>
      <c r="B162" s="300" t="s">
        <v>1700</v>
      </c>
      <c r="C162" s="300" t="s">
        <v>343</v>
      </c>
      <c r="D162" s="301">
        <v>15676000</v>
      </c>
      <c r="E162" s="301">
        <v>1070000</v>
      </c>
      <c r="F162" s="301">
        <v>1070000</v>
      </c>
      <c r="G162" s="302">
        <v>6.8257208471548871</v>
      </c>
      <c r="H162" s="302">
        <v>100</v>
      </c>
    </row>
    <row r="163" spans="1:8" ht="57" customHeight="1" x14ac:dyDescent="0.25">
      <c r="A163" s="299" t="s">
        <v>1701</v>
      </c>
      <c r="B163" s="300" t="s">
        <v>1702</v>
      </c>
      <c r="C163" s="300"/>
      <c r="D163" s="301">
        <v>70047000</v>
      </c>
      <c r="E163" s="301">
        <v>75010000</v>
      </c>
      <c r="F163" s="301">
        <v>65362766</v>
      </c>
      <c r="G163" s="302">
        <v>93.312727168900878</v>
      </c>
      <c r="H163" s="302">
        <v>87.13873616851086</v>
      </c>
    </row>
    <row r="164" spans="1:8" ht="57" customHeight="1" x14ac:dyDescent="0.25">
      <c r="A164" s="299" t="s">
        <v>277</v>
      </c>
      <c r="B164" s="300" t="s">
        <v>1702</v>
      </c>
      <c r="C164" s="300" t="s">
        <v>278</v>
      </c>
      <c r="D164" s="301">
        <v>70047000</v>
      </c>
      <c r="E164" s="301">
        <v>75010000</v>
      </c>
      <c r="F164" s="301">
        <v>65362766</v>
      </c>
      <c r="G164" s="302">
        <v>93.312727168900878</v>
      </c>
      <c r="H164" s="302">
        <v>87.13873616851086</v>
      </c>
    </row>
    <row r="165" spans="1:8" ht="23.25" customHeight="1" x14ac:dyDescent="0.25">
      <c r="A165" s="299" t="s">
        <v>342</v>
      </c>
      <c r="B165" s="300" t="s">
        <v>1702</v>
      </c>
      <c r="C165" s="300" t="s">
        <v>343</v>
      </c>
      <c r="D165" s="301">
        <v>70047000</v>
      </c>
      <c r="E165" s="301">
        <v>75010000</v>
      </c>
      <c r="F165" s="301">
        <v>65362766</v>
      </c>
      <c r="G165" s="302">
        <v>93.312727168900878</v>
      </c>
      <c r="H165" s="302">
        <v>87.13873616851086</v>
      </c>
    </row>
    <row r="166" spans="1:8" ht="113.25" customHeight="1" x14ac:dyDescent="0.25">
      <c r="A166" s="299" t="s">
        <v>1374</v>
      </c>
      <c r="B166" s="300" t="s">
        <v>1690</v>
      </c>
      <c r="C166" s="300"/>
      <c r="D166" s="301">
        <v>773072600</v>
      </c>
      <c r="E166" s="301">
        <v>765048310.39999998</v>
      </c>
      <c r="F166" s="301">
        <v>733101920.91999996</v>
      </c>
      <c r="G166" s="302">
        <v>94.829634489697341</v>
      </c>
      <c r="H166" s="302">
        <v>95.82426507637183</v>
      </c>
    </row>
    <row r="167" spans="1:8" ht="57" customHeight="1" x14ac:dyDescent="0.25">
      <c r="A167" s="299" t="s">
        <v>277</v>
      </c>
      <c r="B167" s="300" t="s">
        <v>1690</v>
      </c>
      <c r="C167" s="300" t="s">
        <v>278</v>
      </c>
      <c r="D167" s="301">
        <v>773072600</v>
      </c>
      <c r="E167" s="301">
        <v>765048310.39999998</v>
      </c>
      <c r="F167" s="301">
        <v>733101920.91999996</v>
      </c>
      <c r="G167" s="302">
        <v>94.829634489697341</v>
      </c>
      <c r="H167" s="302">
        <v>95.82426507637183</v>
      </c>
    </row>
    <row r="168" spans="1:8" ht="23.25" customHeight="1" x14ac:dyDescent="0.25">
      <c r="A168" s="299" t="s">
        <v>279</v>
      </c>
      <c r="B168" s="300" t="s">
        <v>1690</v>
      </c>
      <c r="C168" s="300" t="s">
        <v>280</v>
      </c>
      <c r="D168" s="301">
        <v>20239320</v>
      </c>
      <c r="E168" s="301">
        <v>20039320</v>
      </c>
      <c r="F168" s="301">
        <v>17317707.550000001</v>
      </c>
      <c r="G168" s="302">
        <v>85.564670898034123</v>
      </c>
      <c r="H168" s="302">
        <v>86.418638706303412</v>
      </c>
    </row>
    <row r="169" spans="1:8" ht="23.25" customHeight="1" x14ac:dyDescent="0.25">
      <c r="A169" s="299" t="s">
        <v>342</v>
      </c>
      <c r="B169" s="300" t="s">
        <v>1690</v>
      </c>
      <c r="C169" s="300" t="s">
        <v>343</v>
      </c>
      <c r="D169" s="301">
        <v>752833280</v>
      </c>
      <c r="E169" s="301">
        <v>745008990.39999998</v>
      </c>
      <c r="F169" s="301">
        <v>715784213.37</v>
      </c>
      <c r="G169" s="302">
        <v>95.078715618151207</v>
      </c>
      <c r="H169" s="302">
        <v>96.077258475188472</v>
      </c>
    </row>
    <row r="170" spans="1:8" ht="409.6" customHeight="1" x14ac:dyDescent="0.25">
      <c r="A170" s="299" t="s">
        <v>1703</v>
      </c>
      <c r="B170" s="300" t="s">
        <v>1704</v>
      </c>
      <c r="C170" s="300"/>
      <c r="D170" s="301">
        <v>79511000</v>
      </c>
      <c r="E170" s="301">
        <v>79344000</v>
      </c>
      <c r="F170" s="301">
        <v>77103560.230000004</v>
      </c>
      <c r="G170" s="302">
        <v>96.972192816088338</v>
      </c>
      <c r="H170" s="302">
        <v>97.176295913994764</v>
      </c>
    </row>
    <row r="171" spans="1:8" ht="57" customHeight="1" x14ac:dyDescent="0.25">
      <c r="A171" s="299" t="s">
        <v>277</v>
      </c>
      <c r="B171" s="300" t="s">
        <v>1704</v>
      </c>
      <c r="C171" s="300" t="s">
        <v>278</v>
      </c>
      <c r="D171" s="301">
        <v>79511000</v>
      </c>
      <c r="E171" s="301">
        <v>79344000</v>
      </c>
      <c r="F171" s="301">
        <v>77103560.230000004</v>
      </c>
      <c r="G171" s="302">
        <v>96.972192816088338</v>
      </c>
      <c r="H171" s="302">
        <v>97.176295913994764</v>
      </c>
    </row>
    <row r="172" spans="1:8" ht="23.25" customHeight="1" x14ac:dyDescent="0.25">
      <c r="A172" s="299" t="s">
        <v>279</v>
      </c>
      <c r="B172" s="300" t="s">
        <v>1704</v>
      </c>
      <c r="C172" s="300" t="s">
        <v>280</v>
      </c>
      <c r="D172" s="301">
        <v>1406000</v>
      </c>
      <c r="E172" s="301">
        <v>1406000</v>
      </c>
      <c r="F172" s="301">
        <v>1405908.4</v>
      </c>
      <c r="G172" s="302">
        <v>99.993485064011381</v>
      </c>
      <c r="H172" s="302">
        <v>99.993485064011381</v>
      </c>
    </row>
    <row r="173" spans="1:8" ht="23.25" customHeight="1" x14ac:dyDescent="0.25">
      <c r="A173" s="299" t="s">
        <v>342</v>
      </c>
      <c r="B173" s="300" t="s">
        <v>1704</v>
      </c>
      <c r="C173" s="300" t="s">
        <v>343</v>
      </c>
      <c r="D173" s="301">
        <v>78105000</v>
      </c>
      <c r="E173" s="301">
        <v>77938000</v>
      </c>
      <c r="F173" s="301">
        <v>75697651.829999998</v>
      </c>
      <c r="G173" s="302">
        <v>96.917805300556935</v>
      </c>
      <c r="H173" s="302">
        <v>97.125473876671194</v>
      </c>
    </row>
    <row r="174" spans="1:8" ht="327" customHeight="1" x14ac:dyDescent="0.25">
      <c r="A174" s="299" t="s">
        <v>1691</v>
      </c>
      <c r="B174" s="300" t="s">
        <v>1692</v>
      </c>
      <c r="C174" s="300"/>
      <c r="D174" s="301">
        <v>3267183000</v>
      </c>
      <c r="E174" s="301">
        <v>3189511000</v>
      </c>
      <c r="F174" s="301">
        <v>3184928469.6900001</v>
      </c>
      <c r="G174" s="302">
        <v>97.482402108789131</v>
      </c>
      <c r="H174" s="302">
        <v>99.85632498806244</v>
      </c>
    </row>
    <row r="175" spans="1:8" ht="45.75" customHeight="1" x14ac:dyDescent="0.25">
      <c r="A175" s="299" t="s">
        <v>245</v>
      </c>
      <c r="B175" s="300" t="s">
        <v>1692</v>
      </c>
      <c r="C175" s="300" t="s">
        <v>246</v>
      </c>
      <c r="D175" s="301">
        <v>0</v>
      </c>
      <c r="E175" s="301">
        <v>128193.9</v>
      </c>
      <c r="F175" s="301">
        <v>128193.9</v>
      </c>
      <c r="G175" s="302">
        <v>0</v>
      </c>
      <c r="H175" s="302">
        <v>100</v>
      </c>
    </row>
    <row r="176" spans="1:8" ht="45.75" customHeight="1" x14ac:dyDescent="0.25">
      <c r="A176" s="299" t="s">
        <v>247</v>
      </c>
      <c r="B176" s="300" t="s">
        <v>1692</v>
      </c>
      <c r="C176" s="300" t="s">
        <v>248</v>
      </c>
      <c r="D176" s="301">
        <v>0</v>
      </c>
      <c r="E176" s="301">
        <v>128193.9</v>
      </c>
      <c r="F176" s="301">
        <v>128193.9</v>
      </c>
      <c r="G176" s="302">
        <v>0</v>
      </c>
      <c r="H176" s="302">
        <v>100</v>
      </c>
    </row>
    <row r="177" spans="1:8" ht="57" customHeight="1" x14ac:dyDescent="0.25">
      <c r="A177" s="299" t="s">
        <v>277</v>
      </c>
      <c r="B177" s="300" t="s">
        <v>1692</v>
      </c>
      <c r="C177" s="300" t="s">
        <v>278</v>
      </c>
      <c r="D177" s="301">
        <v>3267183000</v>
      </c>
      <c r="E177" s="301">
        <v>3189382806.0999999</v>
      </c>
      <c r="F177" s="301">
        <v>3184800275.79</v>
      </c>
      <c r="G177" s="302">
        <v>97.478478425910026</v>
      </c>
      <c r="H177" s="302">
        <v>99.856319213195874</v>
      </c>
    </row>
    <row r="178" spans="1:8" ht="23.25" customHeight="1" x14ac:dyDescent="0.25">
      <c r="A178" s="299" t="s">
        <v>279</v>
      </c>
      <c r="B178" s="300" t="s">
        <v>1692</v>
      </c>
      <c r="C178" s="300" t="s">
        <v>280</v>
      </c>
      <c r="D178" s="301">
        <v>115209000</v>
      </c>
      <c r="E178" s="301">
        <v>114645000</v>
      </c>
      <c r="F178" s="301">
        <v>114133924.08</v>
      </c>
      <c r="G178" s="302">
        <v>99.066847277556434</v>
      </c>
      <c r="H178" s="302">
        <v>99.554210022242572</v>
      </c>
    </row>
    <row r="179" spans="1:8" ht="23.25" customHeight="1" x14ac:dyDescent="0.25">
      <c r="A179" s="299" t="s">
        <v>342</v>
      </c>
      <c r="B179" s="300" t="s">
        <v>1692</v>
      </c>
      <c r="C179" s="300" t="s">
        <v>343</v>
      </c>
      <c r="D179" s="301">
        <v>3151974000</v>
      </c>
      <c r="E179" s="301">
        <v>3074737806.0999999</v>
      </c>
      <c r="F179" s="301">
        <v>3070666351.71</v>
      </c>
      <c r="G179" s="302">
        <v>97.420421352143137</v>
      </c>
      <c r="H179" s="302">
        <v>99.867583688536882</v>
      </c>
    </row>
    <row r="180" spans="1:8" ht="379.5" customHeight="1" x14ac:dyDescent="0.25">
      <c r="A180" s="299" t="s">
        <v>1693</v>
      </c>
      <c r="B180" s="300" t="s">
        <v>1694</v>
      </c>
      <c r="C180" s="300"/>
      <c r="D180" s="301">
        <v>37839000</v>
      </c>
      <c r="E180" s="301">
        <v>50160000</v>
      </c>
      <c r="F180" s="301">
        <v>48899715.5</v>
      </c>
      <c r="G180" s="302">
        <v>129.23099315521023</v>
      </c>
      <c r="H180" s="302">
        <v>97.487471092503981</v>
      </c>
    </row>
    <row r="181" spans="1:8" ht="45" x14ac:dyDescent="0.25">
      <c r="A181" s="299" t="s">
        <v>277</v>
      </c>
      <c r="B181" s="300" t="s">
        <v>1694</v>
      </c>
      <c r="C181" s="300" t="s">
        <v>278</v>
      </c>
      <c r="D181" s="301">
        <v>37839000</v>
      </c>
      <c r="E181" s="301">
        <v>50160000</v>
      </c>
      <c r="F181" s="301">
        <v>48899715.5</v>
      </c>
      <c r="G181" s="302">
        <v>129.23099315521023</v>
      </c>
      <c r="H181" s="302">
        <v>97.487471092503981</v>
      </c>
    </row>
    <row r="182" spans="1:8" ht="102" customHeight="1" x14ac:dyDescent="0.25">
      <c r="A182" s="299" t="s">
        <v>344</v>
      </c>
      <c r="B182" s="300" t="s">
        <v>1694</v>
      </c>
      <c r="C182" s="300" t="s">
        <v>345</v>
      </c>
      <c r="D182" s="301">
        <v>37839000</v>
      </c>
      <c r="E182" s="301">
        <v>50160000</v>
      </c>
      <c r="F182" s="301">
        <v>48899715.5</v>
      </c>
      <c r="G182" s="302">
        <v>129.23099315521023</v>
      </c>
      <c r="H182" s="302">
        <v>97.487471092503981</v>
      </c>
    </row>
    <row r="183" spans="1:8" ht="113.25" customHeight="1" x14ac:dyDescent="0.25">
      <c r="A183" s="299" t="s">
        <v>651</v>
      </c>
      <c r="B183" s="300" t="s">
        <v>1556</v>
      </c>
      <c r="C183" s="300"/>
      <c r="D183" s="301">
        <v>72805000</v>
      </c>
      <c r="E183" s="301">
        <v>60382000</v>
      </c>
      <c r="F183" s="301">
        <v>52612980.869999997</v>
      </c>
      <c r="G183" s="302">
        <v>72.26561482041069</v>
      </c>
      <c r="H183" s="302">
        <v>87.133551174190984</v>
      </c>
    </row>
    <row r="184" spans="1:8" ht="113.25" customHeight="1" x14ac:dyDescent="0.25">
      <c r="A184" s="299" t="s">
        <v>242</v>
      </c>
      <c r="B184" s="300" t="s">
        <v>1556</v>
      </c>
      <c r="C184" s="300" t="s">
        <v>218</v>
      </c>
      <c r="D184" s="301">
        <v>3482000</v>
      </c>
      <c r="E184" s="301">
        <v>3482000</v>
      </c>
      <c r="F184" s="301">
        <v>3482000</v>
      </c>
      <c r="G184" s="302">
        <v>100</v>
      </c>
      <c r="H184" s="302">
        <v>100</v>
      </c>
    </row>
    <row r="185" spans="1:8" ht="34.5" customHeight="1" x14ac:dyDescent="0.25">
      <c r="A185" s="299" t="s">
        <v>285</v>
      </c>
      <c r="B185" s="300" t="s">
        <v>1556</v>
      </c>
      <c r="C185" s="300" t="s">
        <v>286</v>
      </c>
      <c r="D185" s="301">
        <v>3482000</v>
      </c>
      <c r="E185" s="301">
        <v>3482000</v>
      </c>
      <c r="F185" s="301">
        <v>3482000</v>
      </c>
      <c r="G185" s="302">
        <v>100</v>
      </c>
      <c r="H185" s="302">
        <v>100</v>
      </c>
    </row>
    <row r="186" spans="1:8" ht="45.75" customHeight="1" x14ac:dyDescent="0.25">
      <c r="A186" s="299" t="s">
        <v>245</v>
      </c>
      <c r="B186" s="300" t="s">
        <v>1556</v>
      </c>
      <c r="C186" s="300" t="s">
        <v>246</v>
      </c>
      <c r="D186" s="301">
        <v>686000</v>
      </c>
      <c r="E186" s="301">
        <v>400000</v>
      </c>
      <c r="F186" s="301">
        <v>273254.03999999998</v>
      </c>
      <c r="G186" s="302">
        <v>39.832950437317784</v>
      </c>
      <c r="H186" s="302">
        <v>68.313509999999994</v>
      </c>
    </row>
    <row r="187" spans="1:8" ht="45.75" customHeight="1" x14ac:dyDescent="0.25">
      <c r="A187" s="299" t="s">
        <v>247</v>
      </c>
      <c r="B187" s="300" t="s">
        <v>1556</v>
      </c>
      <c r="C187" s="300" t="s">
        <v>248</v>
      </c>
      <c r="D187" s="301">
        <v>686000</v>
      </c>
      <c r="E187" s="301">
        <v>400000</v>
      </c>
      <c r="F187" s="301">
        <v>273254.03999999998</v>
      </c>
      <c r="G187" s="302">
        <v>39.832950437317784</v>
      </c>
      <c r="H187" s="302">
        <v>68.313509999999994</v>
      </c>
    </row>
    <row r="188" spans="1:8" ht="23.25" customHeight="1" x14ac:dyDescent="0.25">
      <c r="A188" s="299" t="s">
        <v>351</v>
      </c>
      <c r="B188" s="300" t="s">
        <v>1556</v>
      </c>
      <c r="C188" s="300" t="s">
        <v>352</v>
      </c>
      <c r="D188" s="301">
        <v>68637000</v>
      </c>
      <c r="E188" s="301">
        <v>56500000</v>
      </c>
      <c r="F188" s="301">
        <v>48857726.829999998</v>
      </c>
      <c r="G188" s="302">
        <v>71.182783090752793</v>
      </c>
      <c r="H188" s="302">
        <v>86.473852796460164</v>
      </c>
    </row>
    <row r="189" spans="1:8" ht="45.75" customHeight="1" x14ac:dyDescent="0.25">
      <c r="A189" s="299" t="s">
        <v>353</v>
      </c>
      <c r="B189" s="300" t="s">
        <v>1556</v>
      </c>
      <c r="C189" s="300" t="s">
        <v>354</v>
      </c>
      <c r="D189" s="301">
        <v>68637000</v>
      </c>
      <c r="E189" s="301">
        <v>56500000</v>
      </c>
      <c r="F189" s="301">
        <v>48857726.829999998</v>
      </c>
      <c r="G189" s="302">
        <v>71.182783090752793</v>
      </c>
      <c r="H189" s="302">
        <v>86.473852796460164</v>
      </c>
    </row>
    <row r="190" spans="1:8" ht="124.5" customHeight="1" x14ac:dyDescent="0.25">
      <c r="A190" s="299" t="s">
        <v>653</v>
      </c>
      <c r="B190" s="300" t="s">
        <v>1557</v>
      </c>
      <c r="C190" s="300"/>
      <c r="D190" s="301">
        <v>515000</v>
      </c>
      <c r="E190" s="301">
        <v>515000</v>
      </c>
      <c r="F190" s="301">
        <v>470679.54</v>
      </c>
      <c r="G190" s="302">
        <v>91.394085436893207</v>
      </c>
      <c r="H190" s="302">
        <v>91.394085436893207</v>
      </c>
    </row>
    <row r="191" spans="1:8" ht="113.25" customHeight="1" x14ac:dyDescent="0.25">
      <c r="A191" s="299" t="s">
        <v>242</v>
      </c>
      <c r="B191" s="300" t="s">
        <v>1557</v>
      </c>
      <c r="C191" s="300" t="s">
        <v>218</v>
      </c>
      <c r="D191" s="301">
        <v>515000</v>
      </c>
      <c r="E191" s="301">
        <v>515000</v>
      </c>
      <c r="F191" s="301">
        <v>470679.54</v>
      </c>
      <c r="G191" s="302">
        <v>91.394085436893207</v>
      </c>
      <c r="H191" s="302">
        <v>91.394085436893207</v>
      </c>
    </row>
    <row r="192" spans="1:8" ht="34.5" customHeight="1" x14ac:dyDescent="0.25">
      <c r="A192" s="299" t="s">
        <v>285</v>
      </c>
      <c r="B192" s="300" t="s">
        <v>1557</v>
      </c>
      <c r="C192" s="300" t="s">
        <v>286</v>
      </c>
      <c r="D192" s="301">
        <v>515000</v>
      </c>
      <c r="E192" s="301">
        <v>515000</v>
      </c>
      <c r="F192" s="301">
        <v>470679.54</v>
      </c>
      <c r="G192" s="302">
        <v>91.394085436893207</v>
      </c>
      <c r="H192" s="302">
        <v>91.394085436893207</v>
      </c>
    </row>
    <row r="193" spans="1:8" ht="79.5" customHeight="1" x14ac:dyDescent="0.25">
      <c r="A193" s="299" t="s">
        <v>751</v>
      </c>
      <c r="B193" s="300" t="s">
        <v>752</v>
      </c>
      <c r="C193" s="300"/>
      <c r="D193" s="301">
        <v>0</v>
      </c>
      <c r="E193" s="301">
        <v>0</v>
      </c>
      <c r="F193" s="301">
        <v>0</v>
      </c>
      <c r="G193" s="302">
        <v>0</v>
      </c>
      <c r="H193" s="302">
        <v>0</v>
      </c>
    </row>
    <row r="194" spans="1:8" ht="45.75" customHeight="1" x14ac:dyDescent="0.25">
      <c r="A194" s="299" t="s">
        <v>245</v>
      </c>
      <c r="B194" s="300" t="s">
        <v>752</v>
      </c>
      <c r="C194" s="300" t="s">
        <v>246</v>
      </c>
      <c r="D194" s="301">
        <v>0</v>
      </c>
      <c r="E194" s="301">
        <v>0</v>
      </c>
      <c r="F194" s="301">
        <v>0</v>
      </c>
      <c r="G194" s="302">
        <v>0</v>
      </c>
      <c r="H194" s="302">
        <v>0</v>
      </c>
    </row>
    <row r="195" spans="1:8" ht="45.75" customHeight="1" x14ac:dyDescent="0.25">
      <c r="A195" s="299" t="s">
        <v>247</v>
      </c>
      <c r="B195" s="300" t="s">
        <v>752</v>
      </c>
      <c r="C195" s="300" t="s">
        <v>248</v>
      </c>
      <c r="D195" s="301">
        <v>0</v>
      </c>
      <c r="E195" s="301">
        <v>0</v>
      </c>
      <c r="F195" s="301">
        <v>0</v>
      </c>
      <c r="G195" s="302">
        <v>0</v>
      </c>
      <c r="H195" s="302">
        <v>0</v>
      </c>
    </row>
    <row r="196" spans="1:8" ht="68.25" customHeight="1" x14ac:dyDescent="0.25">
      <c r="A196" s="299" t="s">
        <v>1370</v>
      </c>
      <c r="B196" s="300" t="s">
        <v>1371</v>
      </c>
      <c r="C196" s="300"/>
      <c r="D196" s="301">
        <v>0</v>
      </c>
      <c r="E196" s="301">
        <v>0</v>
      </c>
      <c r="F196" s="301">
        <v>0</v>
      </c>
      <c r="G196" s="302">
        <v>0</v>
      </c>
      <c r="H196" s="302">
        <v>0</v>
      </c>
    </row>
    <row r="197" spans="1:8" ht="45.75" customHeight="1" x14ac:dyDescent="0.25">
      <c r="A197" s="299" t="s">
        <v>245</v>
      </c>
      <c r="B197" s="300" t="s">
        <v>1371</v>
      </c>
      <c r="C197" s="300" t="s">
        <v>246</v>
      </c>
      <c r="D197" s="301">
        <v>0</v>
      </c>
      <c r="E197" s="301">
        <v>0</v>
      </c>
      <c r="F197" s="301">
        <v>0</v>
      </c>
      <c r="G197" s="302">
        <v>0</v>
      </c>
      <c r="H197" s="302">
        <v>0</v>
      </c>
    </row>
    <row r="198" spans="1:8" ht="45.75" customHeight="1" x14ac:dyDescent="0.25">
      <c r="A198" s="299" t="s">
        <v>247</v>
      </c>
      <c r="B198" s="300" t="s">
        <v>1371</v>
      </c>
      <c r="C198" s="300" t="s">
        <v>248</v>
      </c>
      <c r="D198" s="301">
        <v>0</v>
      </c>
      <c r="E198" s="301">
        <v>0</v>
      </c>
      <c r="F198" s="301">
        <v>0</v>
      </c>
      <c r="G198" s="302">
        <v>0</v>
      </c>
      <c r="H198" s="302">
        <v>0</v>
      </c>
    </row>
    <row r="199" spans="1:8" ht="135.75" customHeight="1" x14ac:dyDescent="0.25">
      <c r="A199" s="299" t="s">
        <v>844</v>
      </c>
      <c r="B199" s="300" t="s">
        <v>383</v>
      </c>
      <c r="C199" s="300"/>
      <c r="D199" s="301">
        <v>268239000</v>
      </c>
      <c r="E199" s="301">
        <v>277801157.69999999</v>
      </c>
      <c r="F199" s="301">
        <v>269824099.62</v>
      </c>
      <c r="G199" s="302">
        <v>100.59092809770391</v>
      </c>
      <c r="H199" s="302">
        <v>97.128500778742449</v>
      </c>
    </row>
    <row r="200" spans="1:8" ht="113.25" customHeight="1" x14ac:dyDescent="0.25">
      <c r="A200" s="299" t="s">
        <v>651</v>
      </c>
      <c r="B200" s="300" t="s">
        <v>652</v>
      </c>
      <c r="C200" s="300"/>
      <c r="D200" s="301">
        <v>0</v>
      </c>
      <c r="E200" s="301">
        <v>0</v>
      </c>
      <c r="F200" s="301">
        <v>0</v>
      </c>
      <c r="G200" s="302">
        <v>0</v>
      </c>
      <c r="H200" s="302">
        <v>0</v>
      </c>
    </row>
    <row r="201" spans="1:8" ht="113.25" customHeight="1" x14ac:dyDescent="0.25">
      <c r="A201" s="299" t="s">
        <v>242</v>
      </c>
      <c r="B201" s="300" t="s">
        <v>652</v>
      </c>
      <c r="C201" s="300" t="s">
        <v>218</v>
      </c>
      <c r="D201" s="301">
        <v>0</v>
      </c>
      <c r="E201" s="301">
        <v>0</v>
      </c>
      <c r="F201" s="301">
        <v>0</v>
      </c>
      <c r="G201" s="302">
        <v>0</v>
      </c>
      <c r="H201" s="302">
        <v>0</v>
      </c>
    </row>
    <row r="202" spans="1:8" ht="34.5" customHeight="1" x14ac:dyDescent="0.25">
      <c r="A202" s="299" t="s">
        <v>285</v>
      </c>
      <c r="B202" s="300" t="s">
        <v>652</v>
      </c>
      <c r="C202" s="300" t="s">
        <v>286</v>
      </c>
      <c r="D202" s="301">
        <v>0</v>
      </c>
      <c r="E202" s="301">
        <v>0</v>
      </c>
      <c r="F202" s="301">
        <v>0</v>
      </c>
      <c r="G202" s="302">
        <v>0</v>
      </c>
      <c r="H202" s="302">
        <v>0</v>
      </c>
    </row>
    <row r="203" spans="1:8" ht="45.75" customHeight="1" x14ac:dyDescent="0.25">
      <c r="A203" s="299" t="s">
        <v>245</v>
      </c>
      <c r="B203" s="300" t="s">
        <v>652</v>
      </c>
      <c r="C203" s="300" t="s">
        <v>246</v>
      </c>
      <c r="D203" s="301">
        <v>0</v>
      </c>
      <c r="E203" s="301">
        <v>0</v>
      </c>
      <c r="F203" s="301">
        <v>0</v>
      </c>
      <c r="G203" s="302">
        <v>0</v>
      </c>
      <c r="H203" s="302">
        <v>0</v>
      </c>
    </row>
    <row r="204" spans="1:8" ht="45.75" customHeight="1" x14ac:dyDescent="0.25">
      <c r="A204" s="299" t="s">
        <v>247</v>
      </c>
      <c r="B204" s="300" t="s">
        <v>652</v>
      </c>
      <c r="C204" s="300" t="s">
        <v>248</v>
      </c>
      <c r="D204" s="301">
        <v>0</v>
      </c>
      <c r="E204" s="301">
        <v>0</v>
      </c>
      <c r="F204" s="301">
        <v>0</v>
      </c>
      <c r="G204" s="302">
        <v>0</v>
      </c>
      <c r="H204" s="302">
        <v>0</v>
      </c>
    </row>
    <row r="205" spans="1:8" ht="23.25" customHeight="1" x14ac:dyDescent="0.25">
      <c r="A205" s="299" t="s">
        <v>351</v>
      </c>
      <c r="B205" s="300" t="s">
        <v>652</v>
      </c>
      <c r="C205" s="300" t="s">
        <v>352</v>
      </c>
      <c r="D205" s="301">
        <v>0</v>
      </c>
      <c r="E205" s="301">
        <v>0</v>
      </c>
      <c r="F205" s="301">
        <v>0</v>
      </c>
      <c r="G205" s="302">
        <v>0</v>
      </c>
      <c r="H205" s="302">
        <v>0</v>
      </c>
    </row>
    <row r="206" spans="1:8" ht="45.75" customHeight="1" x14ac:dyDescent="0.25">
      <c r="A206" s="299" t="s">
        <v>353</v>
      </c>
      <c r="B206" s="300" t="s">
        <v>652</v>
      </c>
      <c r="C206" s="300" t="s">
        <v>354</v>
      </c>
      <c r="D206" s="301">
        <v>0</v>
      </c>
      <c r="E206" s="301">
        <v>0</v>
      </c>
      <c r="F206" s="301">
        <v>0</v>
      </c>
      <c r="G206" s="302">
        <v>0</v>
      </c>
      <c r="H206" s="302">
        <v>0</v>
      </c>
    </row>
    <row r="207" spans="1:8" ht="90.75" customHeight="1" x14ac:dyDescent="0.25">
      <c r="A207" s="299" t="s">
        <v>1705</v>
      </c>
      <c r="B207" s="300" t="s">
        <v>1706</v>
      </c>
      <c r="C207" s="300"/>
      <c r="D207" s="301">
        <v>150000</v>
      </c>
      <c r="E207" s="301">
        <v>104000</v>
      </c>
      <c r="F207" s="301">
        <v>85892</v>
      </c>
      <c r="G207" s="302">
        <v>57.261333333333333</v>
      </c>
      <c r="H207" s="302">
        <v>82.588461538461544</v>
      </c>
    </row>
    <row r="208" spans="1:8" ht="23.25" customHeight="1" x14ac:dyDescent="0.25">
      <c r="A208" s="299" t="s">
        <v>351</v>
      </c>
      <c r="B208" s="300" t="s">
        <v>1706</v>
      </c>
      <c r="C208" s="300" t="s">
        <v>352</v>
      </c>
      <c r="D208" s="301">
        <v>150000</v>
      </c>
      <c r="E208" s="301">
        <v>104000</v>
      </c>
      <c r="F208" s="301">
        <v>85892</v>
      </c>
      <c r="G208" s="302">
        <v>57.261333333333333</v>
      </c>
      <c r="H208" s="302">
        <v>82.588461538461544</v>
      </c>
    </row>
    <row r="209" spans="1:8" ht="45.75" customHeight="1" x14ac:dyDescent="0.25">
      <c r="A209" s="299" t="s">
        <v>353</v>
      </c>
      <c r="B209" s="300" t="s">
        <v>1706</v>
      </c>
      <c r="C209" s="300" t="s">
        <v>354</v>
      </c>
      <c r="D209" s="301">
        <v>150000</v>
      </c>
      <c r="E209" s="301">
        <v>104000</v>
      </c>
      <c r="F209" s="301">
        <v>85892</v>
      </c>
      <c r="G209" s="302">
        <v>57.261333333333333</v>
      </c>
      <c r="H209" s="302">
        <v>82.588461538461544</v>
      </c>
    </row>
    <row r="210" spans="1:8" ht="147" customHeight="1" x14ac:dyDescent="0.25">
      <c r="A210" s="299" t="s">
        <v>1695</v>
      </c>
      <c r="B210" s="300" t="s">
        <v>1696</v>
      </c>
      <c r="C210" s="300"/>
      <c r="D210" s="301">
        <v>0</v>
      </c>
      <c r="E210" s="301">
        <v>2900000</v>
      </c>
      <c r="F210" s="301">
        <v>2815558</v>
      </c>
      <c r="G210" s="302">
        <v>0</v>
      </c>
      <c r="H210" s="302">
        <v>97.088206896551725</v>
      </c>
    </row>
    <row r="211" spans="1:8" ht="57" customHeight="1" x14ac:dyDescent="0.25">
      <c r="A211" s="299" t="s">
        <v>277</v>
      </c>
      <c r="B211" s="300" t="s">
        <v>1696</v>
      </c>
      <c r="C211" s="300" t="s">
        <v>278</v>
      </c>
      <c r="D211" s="301">
        <v>0</v>
      </c>
      <c r="E211" s="301">
        <v>2900000</v>
      </c>
      <c r="F211" s="301">
        <v>2815558</v>
      </c>
      <c r="G211" s="302">
        <v>0</v>
      </c>
      <c r="H211" s="302">
        <v>97.088206896551725</v>
      </c>
    </row>
    <row r="212" spans="1:8" ht="23.25" customHeight="1" x14ac:dyDescent="0.25">
      <c r="A212" s="299" t="s">
        <v>342</v>
      </c>
      <c r="B212" s="300" t="s">
        <v>1696</v>
      </c>
      <c r="C212" s="300" t="s">
        <v>343</v>
      </c>
      <c r="D212" s="301">
        <v>0</v>
      </c>
      <c r="E212" s="301">
        <v>2900000</v>
      </c>
      <c r="F212" s="301">
        <v>2815558</v>
      </c>
      <c r="G212" s="302">
        <v>0</v>
      </c>
      <c r="H212" s="302">
        <v>97.088206896551725</v>
      </c>
    </row>
    <row r="213" spans="1:8" ht="124.5" customHeight="1" x14ac:dyDescent="0.25">
      <c r="A213" s="299" t="s">
        <v>653</v>
      </c>
      <c r="B213" s="300" t="s">
        <v>654</v>
      </c>
      <c r="C213" s="300"/>
      <c r="D213" s="301">
        <v>0</v>
      </c>
      <c r="E213" s="301">
        <v>0</v>
      </c>
      <c r="F213" s="301">
        <v>0</v>
      </c>
      <c r="G213" s="302">
        <v>0</v>
      </c>
      <c r="H213" s="302">
        <v>0</v>
      </c>
    </row>
    <row r="214" spans="1:8" ht="113.25" customHeight="1" x14ac:dyDescent="0.25">
      <c r="A214" s="299" t="s">
        <v>242</v>
      </c>
      <c r="B214" s="300" t="s">
        <v>654</v>
      </c>
      <c r="C214" s="300" t="s">
        <v>218</v>
      </c>
      <c r="D214" s="301">
        <v>0</v>
      </c>
      <c r="E214" s="301">
        <v>0</v>
      </c>
      <c r="F214" s="301">
        <v>0</v>
      </c>
      <c r="G214" s="302">
        <v>0</v>
      </c>
      <c r="H214" s="302">
        <v>0</v>
      </c>
    </row>
    <row r="215" spans="1:8" ht="34.5" customHeight="1" x14ac:dyDescent="0.25">
      <c r="A215" s="299" t="s">
        <v>285</v>
      </c>
      <c r="B215" s="300" t="s">
        <v>654</v>
      </c>
      <c r="C215" s="300" t="s">
        <v>286</v>
      </c>
      <c r="D215" s="301">
        <v>0</v>
      </c>
      <c r="E215" s="301">
        <v>0</v>
      </c>
      <c r="F215" s="301">
        <v>0</v>
      </c>
      <c r="G215" s="302">
        <v>0</v>
      </c>
      <c r="H215" s="302">
        <v>0</v>
      </c>
    </row>
    <row r="216" spans="1:8" ht="90.75" customHeight="1" x14ac:dyDescent="0.25">
      <c r="A216" s="299" t="s">
        <v>1707</v>
      </c>
      <c r="B216" s="300" t="s">
        <v>1708</v>
      </c>
      <c r="C216" s="300"/>
      <c r="D216" s="301">
        <v>169317000</v>
      </c>
      <c r="E216" s="301">
        <v>166480157.69999999</v>
      </c>
      <c r="F216" s="301">
        <v>164234832.88</v>
      </c>
      <c r="G216" s="302">
        <v>96.998430683274563</v>
      </c>
      <c r="H216" s="302">
        <v>98.65129583547963</v>
      </c>
    </row>
    <row r="217" spans="1:8" ht="57" customHeight="1" x14ac:dyDescent="0.25">
      <c r="A217" s="299" t="s">
        <v>277</v>
      </c>
      <c r="B217" s="300" t="s">
        <v>1708</v>
      </c>
      <c r="C217" s="300" t="s">
        <v>278</v>
      </c>
      <c r="D217" s="301">
        <v>169317000</v>
      </c>
      <c r="E217" s="301">
        <v>166480157.69999999</v>
      </c>
      <c r="F217" s="301">
        <v>164234832.88</v>
      </c>
      <c r="G217" s="302">
        <v>96.998430683274563</v>
      </c>
      <c r="H217" s="302">
        <v>98.65129583547963</v>
      </c>
    </row>
    <row r="218" spans="1:8" ht="23.25" customHeight="1" x14ac:dyDescent="0.25">
      <c r="A218" s="299" t="s">
        <v>342</v>
      </c>
      <c r="B218" s="300" t="s">
        <v>1708</v>
      </c>
      <c r="C218" s="300" t="s">
        <v>343</v>
      </c>
      <c r="D218" s="301">
        <v>169317000</v>
      </c>
      <c r="E218" s="301">
        <v>166480157.69999999</v>
      </c>
      <c r="F218" s="301">
        <v>164234832.88</v>
      </c>
      <c r="G218" s="302">
        <v>96.998430683274563</v>
      </c>
      <c r="H218" s="302">
        <v>98.65129583547963</v>
      </c>
    </row>
    <row r="219" spans="1:8" ht="113.25" customHeight="1" x14ac:dyDescent="0.25">
      <c r="A219" s="299" t="s">
        <v>1709</v>
      </c>
      <c r="B219" s="300" t="s">
        <v>1710</v>
      </c>
      <c r="C219" s="300"/>
      <c r="D219" s="301">
        <v>96682000</v>
      </c>
      <c r="E219" s="301">
        <v>107790000</v>
      </c>
      <c r="F219" s="301">
        <v>102160839.06999999</v>
      </c>
      <c r="G219" s="302">
        <v>105.66686567303117</v>
      </c>
      <c r="H219" s="302">
        <v>94.777659402541971</v>
      </c>
    </row>
    <row r="220" spans="1:8" ht="57" customHeight="1" x14ac:dyDescent="0.25">
      <c r="A220" s="299" t="s">
        <v>277</v>
      </c>
      <c r="B220" s="300" t="s">
        <v>1710</v>
      </c>
      <c r="C220" s="300" t="s">
        <v>278</v>
      </c>
      <c r="D220" s="301">
        <v>96682000</v>
      </c>
      <c r="E220" s="301">
        <v>107790000</v>
      </c>
      <c r="F220" s="301">
        <v>102160839.06999999</v>
      </c>
      <c r="G220" s="302">
        <v>105.66686567303117</v>
      </c>
      <c r="H220" s="302">
        <v>94.777659402541971</v>
      </c>
    </row>
    <row r="221" spans="1:8" ht="23.25" customHeight="1" x14ac:dyDescent="0.25">
      <c r="A221" s="299" t="s">
        <v>342</v>
      </c>
      <c r="B221" s="300" t="s">
        <v>1710</v>
      </c>
      <c r="C221" s="300" t="s">
        <v>343</v>
      </c>
      <c r="D221" s="301">
        <v>96682000</v>
      </c>
      <c r="E221" s="301">
        <v>107790000</v>
      </c>
      <c r="F221" s="301">
        <v>102160839.06999999</v>
      </c>
      <c r="G221" s="302">
        <v>105.66686567303117</v>
      </c>
      <c r="H221" s="302">
        <v>94.777659402541971</v>
      </c>
    </row>
    <row r="222" spans="1:8" ht="68.25" customHeight="1" x14ac:dyDescent="0.25">
      <c r="A222" s="299" t="s">
        <v>1372</v>
      </c>
      <c r="B222" s="300" t="s">
        <v>1373</v>
      </c>
      <c r="C222" s="300"/>
      <c r="D222" s="301">
        <v>2090000</v>
      </c>
      <c r="E222" s="301">
        <v>527000</v>
      </c>
      <c r="F222" s="301">
        <v>526977.67000000004</v>
      </c>
      <c r="G222" s="302">
        <v>25.214242583732059</v>
      </c>
      <c r="H222" s="302">
        <v>99.995762808349156</v>
      </c>
    </row>
    <row r="223" spans="1:8" ht="57" customHeight="1" x14ac:dyDescent="0.25">
      <c r="A223" s="299" t="s">
        <v>277</v>
      </c>
      <c r="B223" s="300" t="s">
        <v>1373</v>
      </c>
      <c r="C223" s="300" t="s">
        <v>278</v>
      </c>
      <c r="D223" s="301">
        <v>2090000</v>
      </c>
      <c r="E223" s="301">
        <v>527000</v>
      </c>
      <c r="F223" s="301">
        <v>526977.67000000004</v>
      </c>
      <c r="G223" s="302">
        <v>25.214242583732059</v>
      </c>
      <c r="H223" s="302">
        <v>99.995762808349156</v>
      </c>
    </row>
    <row r="224" spans="1:8" ht="23.25" customHeight="1" x14ac:dyDescent="0.25">
      <c r="A224" s="299" t="s">
        <v>342</v>
      </c>
      <c r="B224" s="300" t="s">
        <v>1373</v>
      </c>
      <c r="C224" s="300" t="s">
        <v>343</v>
      </c>
      <c r="D224" s="301">
        <v>2090000</v>
      </c>
      <c r="E224" s="301">
        <v>527000</v>
      </c>
      <c r="F224" s="301">
        <v>526977.67000000004</v>
      </c>
      <c r="G224" s="302">
        <v>25.214242583732059</v>
      </c>
      <c r="H224" s="302">
        <v>99.995762808349156</v>
      </c>
    </row>
    <row r="225" spans="1:8" ht="113.25" customHeight="1" x14ac:dyDescent="0.25">
      <c r="A225" s="299" t="s">
        <v>951</v>
      </c>
      <c r="B225" s="300" t="s">
        <v>1711</v>
      </c>
      <c r="C225" s="300"/>
      <c r="D225" s="301">
        <v>9365000</v>
      </c>
      <c r="E225" s="301">
        <v>9365000</v>
      </c>
      <c r="F225" s="301">
        <v>9192375.1699999999</v>
      </c>
      <c r="G225" s="302">
        <v>98.156702295782168</v>
      </c>
      <c r="H225" s="302">
        <v>98.156702295782168</v>
      </c>
    </row>
    <row r="226" spans="1:8" ht="113.25" customHeight="1" x14ac:dyDescent="0.25">
      <c r="A226" s="299" t="s">
        <v>1374</v>
      </c>
      <c r="B226" s="300" t="s">
        <v>1712</v>
      </c>
      <c r="C226" s="300"/>
      <c r="D226" s="301">
        <v>9365000</v>
      </c>
      <c r="E226" s="301">
        <v>9365000</v>
      </c>
      <c r="F226" s="301">
        <v>9192375.1699999999</v>
      </c>
      <c r="G226" s="302">
        <v>98.156702295782168</v>
      </c>
      <c r="H226" s="302">
        <v>98.156702295782168</v>
      </c>
    </row>
    <row r="227" spans="1:8" ht="57" customHeight="1" x14ac:dyDescent="0.25">
      <c r="A227" s="299" t="s">
        <v>277</v>
      </c>
      <c r="B227" s="300" t="s">
        <v>1712</v>
      </c>
      <c r="C227" s="300" t="s">
        <v>278</v>
      </c>
      <c r="D227" s="301">
        <v>9365000</v>
      </c>
      <c r="E227" s="301">
        <v>9365000</v>
      </c>
      <c r="F227" s="301">
        <v>9192375.1699999999</v>
      </c>
      <c r="G227" s="302">
        <v>98.156702295782168</v>
      </c>
      <c r="H227" s="302">
        <v>98.156702295782168</v>
      </c>
    </row>
    <row r="228" spans="1:8" ht="23.25" customHeight="1" x14ac:dyDescent="0.25">
      <c r="A228" s="299" t="s">
        <v>342</v>
      </c>
      <c r="B228" s="300" t="s">
        <v>1712</v>
      </c>
      <c r="C228" s="300" t="s">
        <v>343</v>
      </c>
      <c r="D228" s="301">
        <v>9365000</v>
      </c>
      <c r="E228" s="301">
        <v>9365000</v>
      </c>
      <c r="F228" s="301">
        <v>9192375.1699999999</v>
      </c>
      <c r="G228" s="302">
        <v>98.156702295782168</v>
      </c>
      <c r="H228" s="302">
        <v>98.156702295782168</v>
      </c>
    </row>
    <row r="229" spans="1:8" ht="79.5" customHeight="1" x14ac:dyDescent="0.25">
      <c r="A229" s="299" t="s">
        <v>1380</v>
      </c>
      <c r="B229" s="300" t="s">
        <v>1713</v>
      </c>
      <c r="C229" s="300"/>
      <c r="D229" s="301">
        <v>506428087.02999997</v>
      </c>
      <c r="E229" s="301">
        <v>538588515.49000001</v>
      </c>
      <c r="F229" s="301">
        <v>514342301.39999998</v>
      </c>
      <c r="G229" s="302">
        <v>101.56275186402353</v>
      </c>
      <c r="H229" s="302">
        <v>95.498193260221825</v>
      </c>
    </row>
    <row r="230" spans="1:8" ht="79.5" customHeight="1" x14ac:dyDescent="0.25">
      <c r="A230" s="299" t="s">
        <v>1382</v>
      </c>
      <c r="B230" s="300" t="s">
        <v>1714</v>
      </c>
      <c r="C230" s="300"/>
      <c r="D230" s="301">
        <v>0</v>
      </c>
      <c r="E230" s="301">
        <v>4287451.54</v>
      </c>
      <c r="F230" s="301">
        <v>4287451.54</v>
      </c>
      <c r="G230" s="302">
        <v>0</v>
      </c>
      <c r="H230" s="302">
        <v>100</v>
      </c>
    </row>
    <row r="231" spans="1:8" ht="45.75" customHeight="1" x14ac:dyDescent="0.25">
      <c r="A231" s="299" t="s">
        <v>245</v>
      </c>
      <c r="B231" s="300" t="s">
        <v>1714</v>
      </c>
      <c r="C231" s="300" t="s">
        <v>246</v>
      </c>
      <c r="D231" s="301">
        <v>0</v>
      </c>
      <c r="E231" s="301">
        <v>2539051.54</v>
      </c>
      <c r="F231" s="301">
        <v>2539051.54</v>
      </c>
      <c r="G231" s="302">
        <v>0</v>
      </c>
      <c r="H231" s="302">
        <v>100</v>
      </c>
    </row>
    <row r="232" spans="1:8" ht="45.75" customHeight="1" x14ac:dyDescent="0.25">
      <c r="A232" s="299" t="s">
        <v>247</v>
      </c>
      <c r="B232" s="300" t="s">
        <v>1714</v>
      </c>
      <c r="C232" s="300" t="s">
        <v>248</v>
      </c>
      <c r="D232" s="301">
        <v>0</v>
      </c>
      <c r="E232" s="301">
        <v>2539051.54</v>
      </c>
      <c r="F232" s="301">
        <v>2539051.54</v>
      </c>
      <c r="G232" s="302">
        <v>0</v>
      </c>
      <c r="H232" s="302">
        <v>100</v>
      </c>
    </row>
    <row r="233" spans="1:8" ht="57" customHeight="1" x14ac:dyDescent="0.25">
      <c r="A233" s="299" t="s">
        <v>277</v>
      </c>
      <c r="B233" s="300" t="s">
        <v>1714</v>
      </c>
      <c r="C233" s="300" t="s">
        <v>278</v>
      </c>
      <c r="D233" s="301">
        <v>0</v>
      </c>
      <c r="E233" s="301">
        <v>1748400</v>
      </c>
      <c r="F233" s="301">
        <v>1748400</v>
      </c>
      <c r="G233" s="302">
        <v>0</v>
      </c>
      <c r="H233" s="302">
        <v>100</v>
      </c>
    </row>
    <row r="234" spans="1:8" ht="23.25" customHeight="1" x14ac:dyDescent="0.25">
      <c r="A234" s="299" t="s">
        <v>342</v>
      </c>
      <c r="B234" s="300" t="s">
        <v>1714</v>
      </c>
      <c r="C234" s="300" t="s">
        <v>343</v>
      </c>
      <c r="D234" s="301">
        <v>0</v>
      </c>
      <c r="E234" s="301">
        <v>1748400</v>
      </c>
      <c r="F234" s="301">
        <v>1748400</v>
      </c>
      <c r="G234" s="302">
        <v>0</v>
      </c>
      <c r="H234" s="302">
        <v>100</v>
      </c>
    </row>
    <row r="235" spans="1:8" ht="79.5" customHeight="1" x14ac:dyDescent="0.25">
      <c r="A235" s="299" t="s">
        <v>1715</v>
      </c>
      <c r="B235" s="300" t="s">
        <v>1716</v>
      </c>
      <c r="C235" s="300"/>
      <c r="D235" s="301">
        <v>0</v>
      </c>
      <c r="E235" s="301">
        <v>3697.24</v>
      </c>
      <c r="F235" s="301">
        <v>3697.24</v>
      </c>
      <c r="G235" s="302">
        <v>0</v>
      </c>
      <c r="H235" s="302">
        <v>100</v>
      </c>
    </row>
    <row r="236" spans="1:8" ht="45.75" customHeight="1" x14ac:dyDescent="0.25">
      <c r="A236" s="299" t="s">
        <v>245</v>
      </c>
      <c r="B236" s="300" t="s">
        <v>1716</v>
      </c>
      <c r="C236" s="300" t="s">
        <v>246</v>
      </c>
      <c r="D236" s="301">
        <v>0</v>
      </c>
      <c r="E236" s="301">
        <v>3697.24</v>
      </c>
      <c r="F236" s="301">
        <v>3697.24</v>
      </c>
      <c r="G236" s="302">
        <v>0</v>
      </c>
      <c r="H236" s="302">
        <v>100</v>
      </c>
    </row>
    <row r="237" spans="1:8" ht="45.75" customHeight="1" x14ac:dyDescent="0.25">
      <c r="A237" s="299" t="s">
        <v>247</v>
      </c>
      <c r="B237" s="300" t="s">
        <v>1716</v>
      </c>
      <c r="C237" s="300" t="s">
        <v>248</v>
      </c>
      <c r="D237" s="301">
        <v>0</v>
      </c>
      <c r="E237" s="301">
        <v>3697.24</v>
      </c>
      <c r="F237" s="301">
        <v>3697.24</v>
      </c>
      <c r="G237" s="302">
        <v>0</v>
      </c>
      <c r="H237" s="302">
        <v>100</v>
      </c>
    </row>
    <row r="238" spans="1:8" ht="102" customHeight="1" x14ac:dyDescent="0.25">
      <c r="A238" s="299" t="s">
        <v>1717</v>
      </c>
      <c r="B238" s="300" t="s">
        <v>1718</v>
      </c>
      <c r="C238" s="300"/>
      <c r="D238" s="301">
        <v>206338764.80000001</v>
      </c>
      <c r="E238" s="301">
        <v>235535357.15000001</v>
      </c>
      <c r="F238" s="301">
        <v>235535349</v>
      </c>
      <c r="G238" s="302">
        <v>114.14982988208718</v>
      </c>
      <c r="H238" s="302">
        <v>99.999996539797635</v>
      </c>
    </row>
    <row r="239" spans="1:8" ht="45.75" customHeight="1" x14ac:dyDescent="0.25">
      <c r="A239" s="299" t="s">
        <v>245</v>
      </c>
      <c r="B239" s="300" t="s">
        <v>1718</v>
      </c>
      <c r="C239" s="300" t="s">
        <v>246</v>
      </c>
      <c r="D239" s="301">
        <v>206338764.80000001</v>
      </c>
      <c r="E239" s="301">
        <v>235535357.15000001</v>
      </c>
      <c r="F239" s="301">
        <v>235535349</v>
      </c>
      <c r="G239" s="302">
        <v>114.14982988208718</v>
      </c>
      <c r="H239" s="302">
        <v>99.999996539797635</v>
      </c>
    </row>
    <row r="240" spans="1:8" ht="45.75" customHeight="1" x14ac:dyDescent="0.25">
      <c r="A240" s="299" t="s">
        <v>247</v>
      </c>
      <c r="B240" s="300" t="s">
        <v>1718</v>
      </c>
      <c r="C240" s="300" t="s">
        <v>248</v>
      </c>
      <c r="D240" s="301">
        <v>206338764.80000001</v>
      </c>
      <c r="E240" s="301">
        <v>235535357.15000001</v>
      </c>
      <c r="F240" s="301">
        <v>235535349</v>
      </c>
      <c r="G240" s="302">
        <v>114.14982988208718</v>
      </c>
      <c r="H240" s="302">
        <v>99.999996539797635</v>
      </c>
    </row>
    <row r="241" spans="1:8" ht="90.75" customHeight="1" x14ac:dyDescent="0.25">
      <c r="A241" s="299" t="s">
        <v>1719</v>
      </c>
      <c r="B241" s="300" t="s">
        <v>1720</v>
      </c>
      <c r="C241" s="300"/>
      <c r="D241" s="301">
        <v>45500410</v>
      </c>
      <c r="E241" s="301">
        <v>43108076.710000001</v>
      </c>
      <c r="F241" s="301">
        <v>43104379.420000002</v>
      </c>
      <c r="G241" s="302">
        <v>94.734046176726764</v>
      </c>
      <c r="H241" s="302">
        <v>99.991423208173089</v>
      </c>
    </row>
    <row r="242" spans="1:8" ht="45.75" customHeight="1" x14ac:dyDescent="0.25">
      <c r="A242" s="299" t="s">
        <v>245</v>
      </c>
      <c r="B242" s="300" t="s">
        <v>1720</v>
      </c>
      <c r="C242" s="300" t="s">
        <v>246</v>
      </c>
      <c r="D242" s="301">
        <v>45500410</v>
      </c>
      <c r="E242" s="301">
        <v>43108076.710000001</v>
      </c>
      <c r="F242" s="301">
        <v>43104379.420000002</v>
      </c>
      <c r="G242" s="302">
        <v>94.734046176726764</v>
      </c>
      <c r="H242" s="302">
        <v>99.991423208173089</v>
      </c>
    </row>
    <row r="243" spans="1:8" ht="45.75" customHeight="1" x14ac:dyDescent="0.25">
      <c r="A243" s="299" t="s">
        <v>247</v>
      </c>
      <c r="B243" s="300" t="s">
        <v>1720</v>
      </c>
      <c r="C243" s="300" t="s">
        <v>248</v>
      </c>
      <c r="D243" s="301">
        <v>45500410</v>
      </c>
      <c r="E243" s="301">
        <v>43108076.710000001</v>
      </c>
      <c r="F243" s="301">
        <v>43104379.420000002</v>
      </c>
      <c r="G243" s="302">
        <v>94.734046176726764</v>
      </c>
      <c r="H243" s="302">
        <v>99.991423208173089</v>
      </c>
    </row>
    <row r="244" spans="1:8" ht="57" customHeight="1" x14ac:dyDescent="0.25">
      <c r="A244" s="299" t="s">
        <v>1721</v>
      </c>
      <c r="B244" s="300" t="s">
        <v>1722</v>
      </c>
      <c r="C244" s="300"/>
      <c r="D244" s="301">
        <v>0</v>
      </c>
      <c r="E244" s="301">
        <v>14854272</v>
      </c>
      <c r="F244" s="301">
        <v>14278689.460000001</v>
      </c>
      <c r="G244" s="302">
        <v>0</v>
      </c>
      <c r="H244" s="302">
        <v>96.125138007436519</v>
      </c>
    </row>
    <row r="245" spans="1:8" ht="45.75" customHeight="1" x14ac:dyDescent="0.25">
      <c r="A245" s="299" t="s">
        <v>245</v>
      </c>
      <c r="B245" s="300" t="s">
        <v>1722</v>
      </c>
      <c r="C245" s="300" t="s">
        <v>246</v>
      </c>
      <c r="D245" s="301">
        <v>0</v>
      </c>
      <c r="E245" s="301">
        <v>14854272</v>
      </c>
      <c r="F245" s="301">
        <v>14278689.460000001</v>
      </c>
      <c r="G245" s="302">
        <v>0</v>
      </c>
      <c r="H245" s="302">
        <v>96.125138007436519</v>
      </c>
    </row>
    <row r="246" spans="1:8" ht="45.75" customHeight="1" x14ac:dyDescent="0.25">
      <c r="A246" s="299" t="s">
        <v>247</v>
      </c>
      <c r="B246" s="300" t="s">
        <v>1722</v>
      </c>
      <c r="C246" s="300" t="s">
        <v>248</v>
      </c>
      <c r="D246" s="301">
        <v>0</v>
      </c>
      <c r="E246" s="301">
        <v>14854272</v>
      </c>
      <c r="F246" s="301">
        <v>14278689.460000001</v>
      </c>
      <c r="G246" s="302">
        <v>0</v>
      </c>
      <c r="H246" s="302">
        <v>96.125138007436519</v>
      </c>
    </row>
    <row r="247" spans="1:8" ht="68.25" customHeight="1" x14ac:dyDescent="0.25">
      <c r="A247" s="299" t="s">
        <v>1723</v>
      </c>
      <c r="B247" s="300" t="s">
        <v>1724</v>
      </c>
      <c r="C247" s="300"/>
      <c r="D247" s="301">
        <v>24915260</v>
      </c>
      <c r="E247" s="301">
        <v>26987748</v>
      </c>
      <c r="F247" s="301">
        <v>17768166.309999999</v>
      </c>
      <c r="G247" s="302">
        <v>71.314392504834373</v>
      </c>
      <c r="H247" s="302">
        <v>65.837899145938366</v>
      </c>
    </row>
    <row r="248" spans="1:8" ht="45.75" customHeight="1" x14ac:dyDescent="0.25">
      <c r="A248" s="299" t="s">
        <v>245</v>
      </c>
      <c r="B248" s="300" t="s">
        <v>1724</v>
      </c>
      <c r="C248" s="300" t="s">
        <v>246</v>
      </c>
      <c r="D248" s="301">
        <v>24915260</v>
      </c>
      <c r="E248" s="301">
        <v>26987748</v>
      </c>
      <c r="F248" s="301">
        <v>17768166.309999999</v>
      </c>
      <c r="G248" s="302">
        <v>71.314392504834373</v>
      </c>
      <c r="H248" s="302">
        <v>65.837899145938366</v>
      </c>
    </row>
    <row r="249" spans="1:8" ht="45.75" customHeight="1" x14ac:dyDescent="0.25">
      <c r="A249" s="299" t="s">
        <v>247</v>
      </c>
      <c r="B249" s="300" t="s">
        <v>1724</v>
      </c>
      <c r="C249" s="300" t="s">
        <v>248</v>
      </c>
      <c r="D249" s="301">
        <v>24915260</v>
      </c>
      <c r="E249" s="301">
        <v>26987748</v>
      </c>
      <c r="F249" s="301">
        <v>17768166.309999999</v>
      </c>
      <c r="G249" s="302">
        <v>71.314392504834373</v>
      </c>
      <c r="H249" s="302">
        <v>65.837899145938366</v>
      </c>
    </row>
    <row r="250" spans="1:8" ht="68.25" customHeight="1" x14ac:dyDescent="0.25">
      <c r="A250" s="299" t="s">
        <v>1386</v>
      </c>
      <c r="B250" s="300" t="s">
        <v>1725</v>
      </c>
      <c r="C250" s="300"/>
      <c r="D250" s="301">
        <v>194776022.22999999</v>
      </c>
      <c r="E250" s="301">
        <v>178914292.84999999</v>
      </c>
      <c r="F250" s="301">
        <v>164466948.43000001</v>
      </c>
      <c r="G250" s="302">
        <v>84.439011818297786</v>
      </c>
      <c r="H250" s="302">
        <v>91.924991463866718</v>
      </c>
    </row>
    <row r="251" spans="1:8" ht="45.75" customHeight="1" x14ac:dyDescent="0.25">
      <c r="A251" s="299" t="s">
        <v>245</v>
      </c>
      <c r="B251" s="300" t="s">
        <v>1725</v>
      </c>
      <c r="C251" s="300" t="s">
        <v>246</v>
      </c>
      <c r="D251" s="301">
        <v>194776022.22999999</v>
      </c>
      <c r="E251" s="301">
        <v>178914292.84999999</v>
      </c>
      <c r="F251" s="301">
        <v>164466948.43000001</v>
      </c>
      <c r="G251" s="302">
        <v>84.439011818297786</v>
      </c>
      <c r="H251" s="302">
        <v>91.924991463866718</v>
      </c>
    </row>
    <row r="252" spans="1:8" ht="45.75" customHeight="1" x14ac:dyDescent="0.25">
      <c r="A252" s="299" t="s">
        <v>247</v>
      </c>
      <c r="B252" s="300" t="s">
        <v>1725</v>
      </c>
      <c r="C252" s="300" t="s">
        <v>248</v>
      </c>
      <c r="D252" s="301">
        <v>194776022.22999999</v>
      </c>
      <c r="E252" s="301">
        <v>178914292.84999999</v>
      </c>
      <c r="F252" s="301">
        <v>164466948.43000001</v>
      </c>
      <c r="G252" s="302">
        <v>84.439011818297786</v>
      </c>
      <c r="H252" s="302">
        <v>91.924991463866718</v>
      </c>
    </row>
    <row r="253" spans="1:8" ht="79.5" customHeight="1" x14ac:dyDescent="0.25">
      <c r="A253" s="299" t="s">
        <v>1726</v>
      </c>
      <c r="B253" s="300" t="s">
        <v>1727</v>
      </c>
      <c r="C253" s="300"/>
      <c r="D253" s="301">
        <v>34897630</v>
      </c>
      <c r="E253" s="301">
        <v>34897620</v>
      </c>
      <c r="F253" s="301">
        <v>34897620</v>
      </c>
      <c r="G253" s="302">
        <v>99.999971344758947</v>
      </c>
      <c r="H253" s="302">
        <v>100</v>
      </c>
    </row>
    <row r="254" spans="1:8" ht="45.75" customHeight="1" x14ac:dyDescent="0.25">
      <c r="A254" s="299" t="s">
        <v>245</v>
      </c>
      <c r="B254" s="300" t="s">
        <v>1727</v>
      </c>
      <c r="C254" s="300" t="s">
        <v>246</v>
      </c>
      <c r="D254" s="301">
        <v>34897630</v>
      </c>
      <c r="E254" s="301">
        <v>34897620</v>
      </c>
      <c r="F254" s="301">
        <v>34897620</v>
      </c>
      <c r="G254" s="302">
        <v>99.999971344758947</v>
      </c>
      <c r="H254" s="302">
        <v>100</v>
      </c>
    </row>
    <row r="255" spans="1:8" ht="45.75" customHeight="1" x14ac:dyDescent="0.25">
      <c r="A255" s="299" t="s">
        <v>247</v>
      </c>
      <c r="B255" s="300" t="s">
        <v>1727</v>
      </c>
      <c r="C255" s="300" t="s">
        <v>248</v>
      </c>
      <c r="D255" s="301">
        <v>34897630</v>
      </c>
      <c r="E255" s="301">
        <v>34897620</v>
      </c>
      <c r="F255" s="301">
        <v>34897620</v>
      </c>
      <c r="G255" s="302">
        <v>99.999971344758947</v>
      </c>
      <c r="H255" s="302">
        <v>100</v>
      </c>
    </row>
    <row r="256" spans="1:8" ht="23.25" customHeight="1" x14ac:dyDescent="0.25">
      <c r="A256" s="299" t="s">
        <v>355</v>
      </c>
      <c r="B256" s="300" t="s">
        <v>1728</v>
      </c>
      <c r="C256" s="300"/>
      <c r="D256" s="301">
        <v>4250010</v>
      </c>
      <c r="E256" s="301">
        <v>3065707.48</v>
      </c>
      <c r="F256" s="301">
        <v>3035480.45</v>
      </c>
      <c r="G256" s="302">
        <v>71.422901357879169</v>
      </c>
      <c r="H256" s="302">
        <v>99.014027587524438</v>
      </c>
    </row>
    <row r="257" spans="1:8" ht="248.25" customHeight="1" x14ac:dyDescent="0.25">
      <c r="A257" s="299" t="s">
        <v>1729</v>
      </c>
      <c r="B257" s="300" t="s">
        <v>1730</v>
      </c>
      <c r="C257" s="300"/>
      <c r="D257" s="301">
        <v>2250010</v>
      </c>
      <c r="E257" s="301">
        <v>2065707.48</v>
      </c>
      <c r="F257" s="301">
        <v>2063843.26</v>
      </c>
      <c r="G257" s="302">
        <v>91.725959440180276</v>
      </c>
      <c r="H257" s="302">
        <v>99.909753921208633</v>
      </c>
    </row>
    <row r="258" spans="1:8" ht="45.75" customHeight="1" x14ac:dyDescent="0.25">
      <c r="A258" s="299" t="s">
        <v>245</v>
      </c>
      <c r="B258" s="300" t="s">
        <v>1730</v>
      </c>
      <c r="C258" s="300" t="s">
        <v>246</v>
      </c>
      <c r="D258" s="301">
        <v>2250010</v>
      </c>
      <c r="E258" s="301">
        <v>2065707.48</v>
      </c>
      <c r="F258" s="301">
        <v>2063843.26</v>
      </c>
      <c r="G258" s="302">
        <v>91.725959440180276</v>
      </c>
      <c r="H258" s="302">
        <v>99.909753921208633</v>
      </c>
    </row>
    <row r="259" spans="1:8" ht="45.75" customHeight="1" x14ac:dyDescent="0.25">
      <c r="A259" s="299" t="s">
        <v>247</v>
      </c>
      <c r="B259" s="300" t="s">
        <v>1730</v>
      </c>
      <c r="C259" s="300" t="s">
        <v>248</v>
      </c>
      <c r="D259" s="301">
        <v>2250010</v>
      </c>
      <c r="E259" s="301">
        <v>2065707.48</v>
      </c>
      <c r="F259" s="301">
        <v>2063843.26</v>
      </c>
      <c r="G259" s="302">
        <v>91.725959440180276</v>
      </c>
      <c r="H259" s="302">
        <v>99.909753921208633</v>
      </c>
    </row>
    <row r="260" spans="1:8" ht="57" customHeight="1" x14ac:dyDescent="0.25">
      <c r="A260" s="299" t="s">
        <v>1731</v>
      </c>
      <c r="B260" s="300" t="s">
        <v>1732</v>
      </c>
      <c r="C260" s="300"/>
      <c r="D260" s="301">
        <v>2000000</v>
      </c>
      <c r="E260" s="301">
        <v>1000000</v>
      </c>
      <c r="F260" s="301">
        <v>971637.19</v>
      </c>
      <c r="G260" s="302">
        <v>48.581859499999993</v>
      </c>
      <c r="H260" s="302">
        <v>97.163718999999986</v>
      </c>
    </row>
    <row r="261" spans="1:8" ht="57" customHeight="1" x14ac:dyDescent="0.25">
      <c r="A261" s="299" t="s">
        <v>277</v>
      </c>
      <c r="B261" s="300" t="s">
        <v>1732</v>
      </c>
      <c r="C261" s="300" t="s">
        <v>278</v>
      </c>
      <c r="D261" s="301">
        <v>2000000</v>
      </c>
      <c r="E261" s="301">
        <v>1000000</v>
      </c>
      <c r="F261" s="301">
        <v>971637.19</v>
      </c>
      <c r="G261" s="302">
        <v>48.581859499999993</v>
      </c>
      <c r="H261" s="302">
        <v>97.163718999999986</v>
      </c>
    </row>
    <row r="262" spans="1:8" ht="23.25" customHeight="1" x14ac:dyDescent="0.25">
      <c r="A262" s="299" t="s">
        <v>342</v>
      </c>
      <c r="B262" s="300" t="s">
        <v>1732</v>
      </c>
      <c r="C262" s="300" t="s">
        <v>343</v>
      </c>
      <c r="D262" s="301">
        <v>2000000</v>
      </c>
      <c r="E262" s="301">
        <v>1000000</v>
      </c>
      <c r="F262" s="301">
        <v>971637.19</v>
      </c>
      <c r="G262" s="302">
        <v>48.581859499999993</v>
      </c>
      <c r="H262" s="302">
        <v>97.163718999999986</v>
      </c>
    </row>
    <row r="263" spans="1:8" ht="45.75" customHeight="1" x14ac:dyDescent="0.25">
      <c r="A263" s="299" t="s">
        <v>1402</v>
      </c>
      <c r="B263" s="300" t="s">
        <v>1733</v>
      </c>
      <c r="C263" s="300"/>
      <c r="D263" s="301">
        <v>4673300</v>
      </c>
      <c r="E263" s="301">
        <v>4673300</v>
      </c>
      <c r="F263" s="301">
        <v>4673299.24</v>
      </c>
      <c r="G263" s="302">
        <v>99.999983737401848</v>
      </c>
      <c r="H263" s="302">
        <v>99.999983737401848</v>
      </c>
    </row>
    <row r="264" spans="1:8" ht="409.6" customHeight="1" x14ac:dyDescent="0.25">
      <c r="A264" s="299" t="s">
        <v>1734</v>
      </c>
      <c r="B264" s="300" t="s">
        <v>1735</v>
      </c>
      <c r="C264" s="300"/>
      <c r="D264" s="301">
        <v>4673300</v>
      </c>
      <c r="E264" s="301">
        <v>4673300</v>
      </c>
      <c r="F264" s="301">
        <v>4673299.24</v>
      </c>
      <c r="G264" s="302">
        <v>99.999983737401848</v>
      </c>
      <c r="H264" s="302">
        <v>99.999983737401848</v>
      </c>
    </row>
    <row r="265" spans="1:8" ht="57" customHeight="1" x14ac:dyDescent="0.25">
      <c r="A265" s="299" t="s">
        <v>277</v>
      </c>
      <c r="B265" s="300" t="s">
        <v>1735</v>
      </c>
      <c r="C265" s="300" t="s">
        <v>278</v>
      </c>
      <c r="D265" s="301">
        <v>4673300</v>
      </c>
      <c r="E265" s="301">
        <v>4673300</v>
      </c>
      <c r="F265" s="301">
        <v>4673299.24</v>
      </c>
      <c r="G265" s="302">
        <v>99.999983737401848</v>
      </c>
      <c r="H265" s="302">
        <v>99.999983737401848</v>
      </c>
    </row>
    <row r="266" spans="1:8" ht="23.25" customHeight="1" x14ac:dyDescent="0.25">
      <c r="A266" s="299" t="s">
        <v>342</v>
      </c>
      <c r="B266" s="300" t="s">
        <v>1735</v>
      </c>
      <c r="C266" s="300" t="s">
        <v>343</v>
      </c>
      <c r="D266" s="301">
        <v>4673300</v>
      </c>
      <c r="E266" s="301">
        <v>4673300</v>
      </c>
      <c r="F266" s="301">
        <v>4673299.24</v>
      </c>
      <c r="G266" s="302">
        <v>99.999983737401848</v>
      </c>
      <c r="H266" s="302">
        <v>99.999983737401848</v>
      </c>
    </row>
    <row r="267" spans="1:8" ht="57" customHeight="1" x14ac:dyDescent="0.25">
      <c r="A267" s="299" t="s">
        <v>356</v>
      </c>
      <c r="B267" s="300" t="s">
        <v>373</v>
      </c>
      <c r="C267" s="300"/>
      <c r="D267" s="301">
        <v>124975690</v>
      </c>
      <c r="E267" s="301">
        <v>138185553.59999999</v>
      </c>
      <c r="F267" s="301">
        <v>132302003.48999999</v>
      </c>
      <c r="G267" s="302">
        <v>105.86219087088055</v>
      </c>
      <c r="H267" s="302">
        <v>95.742282780853586</v>
      </c>
    </row>
    <row r="268" spans="1:8" ht="90.75" customHeight="1" x14ac:dyDescent="0.25">
      <c r="A268" s="299" t="s">
        <v>1697</v>
      </c>
      <c r="B268" s="300" t="s">
        <v>374</v>
      </c>
      <c r="C268" s="300"/>
      <c r="D268" s="301">
        <v>0</v>
      </c>
      <c r="E268" s="301">
        <v>0</v>
      </c>
      <c r="F268" s="301">
        <v>0</v>
      </c>
      <c r="G268" s="302">
        <v>0</v>
      </c>
      <c r="H268" s="302">
        <v>0</v>
      </c>
    </row>
    <row r="269" spans="1:8" ht="57" customHeight="1" x14ac:dyDescent="0.25">
      <c r="A269" s="299" t="s">
        <v>763</v>
      </c>
      <c r="B269" s="300" t="s">
        <v>1224</v>
      </c>
      <c r="C269" s="300"/>
      <c r="D269" s="301">
        <v>0</v>
      </c>
      <c r="E269" s="301">
        <v>0</v>
      </c>
      <c r="F269" s="301">
        <v>0</v>
      </c>
      <c r="G269" s="302">
        <v>0</v>
      </c>
      <c r="H269" s="302">
        <v>0</v>
      </c>
    </row>
    <row r="270" spans="1:8" ht="45.75" customHeight="1" x14ac:dyDescent="0.25">
      <c r="A270" s="299" t="s">
        <v>245</v>
      </c>
      <c r="B270" s="300" t="s">
        <v>1224</v>
      </c>
      <c r="C270" s="300" t="s">
        <v>246</v>
      </c>
      <c r="D270" s="301">
        <v>0</v>
      </c>
      <c r="E270" s="301">
        <v>0</v>
      </c>
      <c r="F270" s="301">
        <v>0</v>
      </c>
      <c r="G270" s="302">
        <v>0</v>
      </c>
      <c r="H270" s="302">
        <v>0</v>
      </c>
    </row>
    <row r="271" spans="1:8" ht="45.75" customHeight="1" x14ac:dyDescent="0.25">
      <c r="A271" s="299" t="s">
        <v>247</v>
      </c>
      <c r="B271" s="300" t="s">
        <v>1224</v>
      </c>
      <c r="C271" s="300" t="s">
        <v>248</v>
      </c>
      <c r="D271" s="301">
        <v>0</v>
      </c>
      <c r="E271" s="301">
        <v>0</v>
      </c>
      <c r="F271" s="301">
        <v>0</v>
      </c>
      <c r="G271" s="302">
        <v>0</v>
      </c>
      <c r="H271" s="302">
        <v>0</v>
      </c>
    </row>
    <row r="272" spans="1:8" ht="57" customHeight="1" x14ac:dyDescent="0.25">
      <c r="A272" s="299" t="s">
        <v>277</v>
      </c>
      <c r="B272" s="300" t="s">
        <v>1224</v>
      </c>
      <c r="C272" s="300" t="s">
        <v>278</v>
      </c>
      <c r="D272" s="301">
        <v>0</v>
      </c>
      <c r="E272" s="301">
        <v>0</v>
      </c>
      <c r="F272" s="301">
        <v>0</v>
      </c>
      <c r="G272" s="302">
        <v>0</v>
      </c>
      <c r="H272" s="302">
        <v>0</v>
      </c>
    </row>
    <row r="273" spans="1:8" ht="23.25" customHeight="1" x14ac:dyDescent="0.25">
      <c r="A273" s="299" t="s">
        <v>342</v>
      </c>
      <c r="B273" s="300" t="s">
        <v>1224</v>
      </c>
      <c r="C273" s="300" t="s">
        <v>343</v>
      </c>
      <c r="D273" s="301">
        <v>0</v>
      </c>
      <c r="E273" s="301">
        <v>0</v>
      </c>
      <c r="F273" s="301">
        <v>0</v>
      </c>
      <c r="G273" s="302">
        <v>0</v>
      </c>
      <c r="H273" s="302">
        <v>0</v>
      </c>
    </row>
    <row r="274" spans="1:8" ht="113.25" customHeight="1" x14ac:dyDescent="0.25">
      <c r="A274" s="299" t="s">
        <v>1374</v>
      </c>
      <c r="B274" s="300" t="s">
        <v>755</v>
      </c>
      <c r="C274" s="300"/>
      <c r="D274" s="301">
        <v>0</v>
      </c>
      <c r="E274" s="301">
        <v>0</v>
      </c>
      <c r="F274" s="301">
        <v>0</v>
      </c>
      <c r="G274" s="302">
        <v>0</v>
      </c>
      <c r="H274" s="302">
        <v>0</v>
      </c>
    </row>
    <row r="275" spans="1:8" ht="57" customHeight="1" x14ac:dyDescent="0.25">
      <c r="A275" s="299" t="s">
        <v>277</v>
      </c>
      <c r="B275" s="300" t="s">
        <v>755</v>
      </c>
      <c r="C275" s="300" t="s">
        <v>278</v>
      </c>
      <c r="D275" s="301">
        <v>0</v>
      </c>
      <c r="E275" s="301">
        <v>0</v>
      </c>
      <c r="F275" s="301">
        <v>0</v>
      </c>
      <c r="G275" s="302">
        <v>0</v>
      </c>
      <c r="H275" s="302">
        <v>0</v>
      </c>
    </row>
    <row r="276" spans="1:8" ht="23.25" customHeight="1" x14ac:dyDescent="0.25">
      <c r="A276" s="299" t="s">
        <v>279</v>
      </c>
      <c r="B276" s="300" t="s">
        <v>755</v>
      </c>
      <c r="C276" s="300" t="s">
        <v>280</v>
      </c>
      <c r="D276" s="301">
        <v>0</v>
      </c>
      <c r="E276" s="301">
        <v>0</v>
      </c>
      <c r="F276" s="301">
        <v>0</v>
      </c>
      <c r="G276" s="302">
        <v>0</v>
      </c>
      <c r="H276" s="302">
        <v>0</v>
      </c>
    </row>
    <row r="277" spans="1:8" ht="23.25" customHeight="1" x14ac:dyDescent="0.25">
      <c r="A277" s="299" t="s">
        <v>342</v>
      </c>
      <c r="B277" s="300" t="s">
        <v>755</v>
      </c>
      <c r="C277" s="300" t="s">
        <v>343</v>
      </c>
      <c r="D277" s="301">
        <v>0</v>
      </c>
      <c r="E277" s="301">
        <v>0</v>
      </c>
      <c r="F277" s="301">
        <v>0</v>
      </c>
      <c r="G277" s="302">
        <v>0</v>
      </c>
      <c r="H277" s="302">
        <v>0</v>
      </c>
    </row>
    <row r="278" spans="1:8" ht="409.6" customHeight="1" x14ac:dyDescent="0.25">
      <c r="A278" s="299" t="s">
        <v>1379</v>
      </c>
      <c r="B278" s="300" t="s">
        <v>756</v>
      </c>
      <c r="C278" s="300"/>
      <c r="D278" s="301">
        <v>0</v>
      </c>
      <c r="E278" s="301">
        <v>0</v>
      </c>
      <c r="F278" s="301">
        <v>0</v>
      </c>
      <c r="G278" s="302">
        <v>0</v>
      </c>
      <c r="H278" s="302">
        <v>0</v>
      </c>
    </row>
    <row r="279" spans="1:8" ht="57" customHeight="1" x14ac:dyDescent="0.25">
      <c r="A279" s="299" t="s">
        <v>277</v>
      </c>
      <c r="B279" s="300" t="s">
        <v>756</v>
      </c>
      <c r="C279" s="300" t="s">
        <v>278</v>
      </c>
      <c r="D279" s="301">
        <v>0</v>
      </c>
      <c r="E279" s="301">
        <v>0</v>
      </c>
      <c r="F279" s="301">
        <v>0</v>
      </c>
      <c r="G279" s="302">
        <v>0</v>
      </c>
      <c r="H279" s="302">
        <v>0</v>
      </c>
    </row>
    <row r="280" spans="1:8" ht="23.25" customHeight="1" x14ac:dyDescent="0.25">
      <c r="A280" s="299" t="s">
        <v>279</v>
      </c>
      <c r="B280" s="300" t="s">
        <v>756</v>
      </c>
      <c r="C280" s="300" t="s">
        <v>280</v>
      </c>
      <c r="D280" s="301">
        <v>0</v>
      </c>
      <c r="E280" s="301">
        <v>0</v>
      </c>
      <c r="F280" s="301">
        <v>0</v>
      </c>
      <c r="G280" s="302">
        <v>0</v>
      </c>
      <c r="H280" s="302">
        <v>0</v>
      </c>
    </row>
    <row r="281" spans="1:8" ht="23.25" customHeight="1" x14ac:dyDescent="0.25">
      <c r="A281" s="299" t="s">
        <v>342</v>
      </c>
      <c r="B281" s="300" t="s">
        <v>756</v>
      </c>
      <c r="C281" s="300" t="s">
        <v>343</v>
      </c>
      <c r="D281" s="301">
        <v>0</v>
      </c>
      <c r="E281" s="301">
        <v>0</v>
      </c>
      <c r="F281" s="301">
        <v>0</v>
      </c>
      <c r="G281" s="302">
        <v>0</v>
      </c>
      <c r="H281" s="302">
        <v>0</v>
      </c>
    </row>
    <row r="282" spans="1:8" ht="349.5" customHeight="1" x14ac:dyDescent="0.25">
      <c r="A282" s="299" t="s">
        <v>1375</v>
      </c>
      <c r="B282" s="300" t="s">
        <v>1376</v>
      </c>
      <c r="C282" s="300"/>
      <c r="D282" s="301">
        <v>0</v>
      </c>
      <c r="E282" s="301">
        <v>0</v>
      </c>
      <c r="F282" s="301">
        <v>0</v>
      </c>
      <c r="G282" s="302">
        <v>0</v>
      </c>
      <c r="H282" s="302">
        <v>0</v>
      </c>
    </row>
    <row r="283" spans="1:8" ht="57" customHeight="1" x14ac:dyDescent="0.25">
      <c r="A283" s="299" t="s">
        <v>277</v>
      </c>
      <c r="B283" s="300" t="s">
        <v>1376</v>
      </c>
      <c r="C283" s="300" t="s">
        <v>278</v>
      </c>
      <c r="D283" s="301">
        <v>0</v>
      </c>
      <c r="E283" s="301">
        <v>0</v>
      </c>
      <c r="F283" s="301">
        <v>0</v>
      </c>
      <c r="G283" s="302">
        <v>0</v>
      </c>
      <c r="H283" s="302">
        <v>0</v>
      </c>
    </row>
    <row r="284" spans="1:8" ht="23.25" customHeight="1" x14ac:dyDescent="0.25">
      <c r="A284" s="299" t="s">
        <v>279</v>
      </c>
      <c r="B284" s="300" t="s">
        <v>1376</v>
      </c>
      <c r="C284" s="300" t="s">
        <v>280</v>
      </c>
      <c r="D284" s="301">
        <v>0</v>
      </c>
      <c r="E284" s="301">
        <v>0</v>
      </c>
      <c r="F284" s="301">
        <v>0</v>
      </c>
      <c r="G284" s="302">
        <v>0</v>
      </c>
      <c r="H284" s="302">
        <v>0</v>
      </c>
    </row>
    <row r="285" spans="1:8" ht="23.25" customHeight="1" x14ac:dyDescent="0.25">
      <c r="A285" s="299" t="s">
        <v>342</v>
      </c>
      <c r="B285" s="300" t="s">
        <v>1376</v>
      </c>
      <c r="C285" s="300" t="s">
        <v>343</v>
      </c>
      <c r="D285" s="301">
        <v>0</v>
      </c>
      <c r="E285" s="301">
        <v>0</v>
      </c>
      <c r="F285" s="301">
        <v>0</v>
      </c>
      <c r="G285" s="302">
        <v>0</v>
      </c>
      <c r="H285" s="302">
        <v>0</v>
      </c>
    </row>
    <row r="286" spans="1:8" ht="409.6" customHeight="1" x14ac:dyDescent="0.25">
      <c r="A286" s="299" t="s">
        <v>1377</v>
      </c>
      <c r="B286" s="300" t="s">
        <v>1378</v>
      </c>
      <c r="C286" s="300"/>
      <c r="D286" s="301">
        <v>0</v>
      </c>
      <c r="E286" s="301">
        <v>0</v>
      </c>
      <c r="F286" s="301">
        <v>0</v>
      </c>
      <c r="G286" s="302">
        <v>0</v>
      </c>
      <c r="H286" s="302">
        <v>0</v>
      </c>
    </row>
    <row r="287" spans="1:8" ht="57" customHeight="1" x14ac:dyDescent="0.25">
      <c r="A287" s="299" t="s">
        <v>277</v>
      </c>
      <c r="B287" s="300" t="s">
        <v>1378</v>
      </c>
      <c r="C287" s="300" t="s">
        <v>278</v>
      </c>
      <c r="D287" s="301">
        <v>0</v>
      </c>
      <c r="E287" s="301">
        <v>0</v>
      </c>
      <c r="F287" s="301">
        <v>0</v>
      </c>
      <c r="G287" s="302">
        <v>0</v>
      </c>
      <c r="H287" s="302">
        <v>0</v>
      </c>
    </row>
    <row r="288" spans="1:8" ht="102" customHeight="1" x14ac:dyDescent="0.25">
      <c r="A288" s="299" t="s">
        <v>344</v>
      </c>
      <c r="B288" s="300" t="s">
        <v>1378</v>
      </c>
      <c r="C288" s="300" t="s">
        <v>345</v>
      </c>
      <c r="D288" s="301">
        <v>0</v>
      </c>
      <c r="E288" s="301">
        <v>0</v>
      </c>
      <c r="F288" s="301">
        <v>0</v>
      </c>
      <c r="G288" s="302">
        <v>0</v>
      </c>
      <c r="H288" s="302">
        <v>0</v>
      </c>
    </row>
    <row r="289" spans="1:8" ht="57" customHeight="1" x14ac:dyDescent="0.25">
      <c r="A289" s="299" t="s">
        <v>1750</v>
      </c>
      <c r="B289" s="300" t="s">
        <v>1751</v>
      </c>
      <c r="C289" s="300"/>
      <c r="D289" s="301">
        <v>50325520</v>
      </c>
      <c r="E289" s="301">
        <v>62035493.600000001</v>
      </c>
      <c r="F289" s="301">
        <v>60167694.549999997</v>
      </c>
      <c r="G289" s="302">
        <v>119.55702504415255</v>
      </c>
      <c r="H289" s="302">
        <v>96.989144533864064</v>
      </c>
    </row>
    <row r="290" spans="1:8" ht="68.25" customHeight="1" x14ac:dyDescent="0.25">
      <c r="A290" s="299" t="s">
        <v>766</v>
      </c>
      <c r="B290" s="300" t="s">
        <v>1752</v>
      </c>
      <c r="C290" s="300"/>
      <c r="D290" s="301">
        <v>50325520</v>
      </c>
      <c r="E290" s="301">
        <v>62035493.600000001</v>
      </c>
      <c r="F290" s="301">
        <v>60167694.549999997</v>
      </c>
      <c r="G290" s="302">
        <v>119.55702504415255</v>
      </c>
      <c r="H290" s="302">
        <v>96.989144533864064</v>
      </c>
    </row>
    <row r="291" spans="1:8" ht="57" customHeight="1" x14ac:dyDescent="0.25">
      <c r="A291" s="299" t="s">
        <v>277</v>
      </c>
      <c r="B291" s="300" t="s">
        <v>1752</v>
      </c>
      <c r="C291" s="300" t="s">
        <v>278</v>
      </c>
      <c r="D291" s="301">
        <v>50325520</v>
      </c>
      <c r="E291" s="301">
        <v>62035493.600000001</v>
      </c>
      <c r="F291" s="301">
        <v>60167694.549999997</v>
      </c>
      <c r="G291" s="302">
        <v>119.55702504415255</v>
      </c>
      <c r="H291" s="302">
        <v>96.989144533864064</v>
      </c>
    </row>
    <row r="292" spans="1:8" ht="23.25" customHeight="1" x14ac:dyDescent="0.25">
      <c r="A292" s="299" t="s">
        <v>279</v>
      </c>
      <c r="B292" s="300" t="s">
        <v>1752</v>
      </c>
      <c r="C292" s="300" t="s">
        <v>280</v>
      </c>
      <c r="D292" s="301">
        <v>50325520</v>
      </c>
      <c r="E292" s="301">
        <v>62035493.600000001</v>
      </c>
      <c r="F292" s="301">
        <v>60167694.549999997</v>
      </c>
      <c r="G292" s="302">
        <v>119.55702504415255</v>
      </c>
      <c r="H292" s="302">
        <v>96.989144533864064</v>
      </c>
    </row>
    <row r="293" spans="1:8" ht="124.5" customHeight="1" x14ac:dyDescent="0.25">
      <c r="A293" s="299" t="s">
        <v>1397</v>
      </c>
      <c r="B293" s="300" t="s">
        <v>845</v>
      </c>
      <c r="C293" s="300"/>
      <c r="D293" s="301">
        <v>0</v>
      </c>
      <c r="E293" s="301">
        <v>277000</v>
      </c>
      <c r="F293" s="301">
        <v>253241.25</v>
      </c>
      <c r="G293" s="302">
        <v>0</v>
      </c>
      <c r="H293" s="302">
        <v>91.422833935018062</v>
      </c>
    </row>
    <row r="294" spans="1:8" ht="113.25" customHeight="1" x14ac:dyDescent="0.25">
      <c r="A294" s="299" t="s">
        <v>350</v>
      </c>
      <c r="B294" s="300" t="s">
        <v>757</v>
      </c>
      <c r="C294" s="300"/>
      <c r="D294" s="301">
        <v>0</v>
      </c>
      <c r="E294" s="301">
        <v>0</v>
      </c>
      <c r="F294" s="301">
        <v>0</v>
      </c>
      <c r="G294" s="302">
        <v>0</v>
      </c>
      <c r="H294" s="302">
        <v>0</v>
      </c>
    </row>
    <row r="295" spans="1:8" ht="23.25" customHeight="1" x14ac:dyDescent="0.25">
      <c r="A295" s="299" t="s">
        <v>351</v>
      </c>
      <c r="B295" s="300" t="s">
        <v>757</v>
      </c>
      <c r="C295" s="300" t="s">
        <v>352</v>
      </c>
      <c r="D295" s="301">
        <v>0</v>
      </c>
      <c r="E295" s="301">
        <v>0</v>
      </c>
      <c r="F295" s="301">
        <v>0</v>
      </c>
      <c r="G295" s="302">
        <v>0</v>
      </c>
      <c r="H295" s="302">
        <v>0</v>
      </c>
    </row>
    <row r="296" spans="1:8" ht="45.75" customHeight="1" x14ac:dyDescent="0.25">
      <c r="A296" s="299" t="s">
        <v>353</v>
      </c>
      <c r="B296" s="300" t="s">
        <v>757</v>
      </c>
      <c r="C296" s="300" t="s">
        <v>354</v>
      </c>
      <c r="D296" s="301">
        <v>0</v>
      </c>
      <c r="E296" s="301">
        <v>0</v>
      </c>
      <c r="F296" s="301">
        <v>0</v>
      </c>
      <c r="G296" s="302">
        <v>0</v>
      </c>
      <c r="H296" s="302">
        <v>0</v>
      </c>
    </row>
    <row r="297" spans="1:8" ht="124.5" customHeight="1" x14ac:dyDescent="0.25">
      <c r="A297" s="299" t="s">
        <v>1753</v>
      </c>
      <c r="B297" s="300" t="s">
        <v>1754</v>
      </c>
      <c r="C297" s="300"/>
      <c r="D297" s="301">
        <v>0</v>
      </c>
      <c r="E297" s="301">
        <v>277000</v>
      </c>
      <c r="F297" s="301">
        <v>253241.25</v>
      </c>
      <c r="G297" s="302">
        <v>0</v>
      </c>
      <c r="H297" s="302">
        <v>91.422833935018062</v>
      </c>
    </row>
    <row r="298" spans="1:8" ht="57" customHeight="1" x14ac:dyDescent="0.25">
      <c r="A298" s="299" t="s">
        <v>277</v>
      </c>
      <c r="B298" s="300" t="s">
        <v>1754</v>
      </c>
      <c r="C298" s="300" t="s">
        <v>278</v>
      </c>
      <c r="D298" s="301">
        <v>0</v>
      </c>
      <c r="E298" s="301">
        <v>277000</v>
      </c>
      <c r="F298" s="301">
        <v>253241.25</v>
      </c>
      <c r="G298" s="302">
        <v>0</v>
      </c>
      <c r="H298" s="302">
        <v>91.422833935018062</v>
      </c>
    </row>
    <row r="299" spans="1:8" ht="23.25" customHeight="1" x14ac:dyDescent="0.25">
      <c r="A299" s="299" t="s">
        <v>342</v>
      </c>
      <c r="B299" s="300" t="s">
        <v>1754</v>
      </c>
      <c r="C299" s="300" t="s">
        <v>343</v>
      </c>
      <c r="D299" s="301">
        <v>0</v>
      </c>
      <c r="E299" s="301">
        <v>277000</v>
      </c>
      <c r="F299" s="301">
        <v>253241.25</v>
      </c>
      <c r="G299" s="302">
        <v>0</v>
      </c>
      <c r="H299" s="302">
        <v>91.422833935018062</v>
      </c>
    </row>
    <row r="300" spans="1:8" ht="102" customHeight="1" x14ac:dyDescent="0.25">
      <c r="A300" s="299" t="s">
        <v>758</v>
      </c>
      <c r="B300" s="300" t="s">
        <v>759</v>
      </c>
      <c r="C300" s="300"/>
      <c r="D300" s="301">
        <v>0</v>
      </c>
      <c r="E300" s="301">
        <v>0</v>
      </c>
      <c r="F300" s="301">
        <v>0</v>
      </c>
      <c r="G300" s="302">
        <v>0</v>
      </c>
      <c r="H300" s="302">
        <v>0</v>
      </c>
    </row>
    <row r="301" spans="1:8" ht="57" customHeight="1" x14ac:dyDescent="0.25">
      <c r="A301" s="299" t="s">
        <v>277</v>
      </c>
      <c r="B301" s="300" t="s">
        <v>759</v>
      </c>
      <c r="C301" s="300" t="s">
        <v>278</v>
      </c>
      <c r="D301" s="301">
        <v>0</v>
      </c>
      <c r="E301" s="301">
        <v>0</v>
      </c>
      <c r="F301" s="301">
        <v>0</v>
      </c>
      <c r="G301" s="302">
        <v>0</v>
      </c>
      <c r="H301" s="302">
        <v>0</v>
      </c>
    </row>
    <row r="302" spans="1:8" ht="23.25" customHeight="1" x14ac:dyDescent="0.25">
      <c r="A302" s="299" t="s">
        <v>342</v>
      </c>
      <c r="B302" s="300" t="s">
        <v>759</v>
      </c>
      <c r="C302" s="300" t="s">
        <v>343</v>
      </c>
      <c r="D302" s="301">
        <v>0</v>
      </c>
      <c r="E302" s="301">
        <v>0</v>
      </c>
      <c r="F302" s="301">
        <v>0</v>
      </c>
      <c r="G302" s="302">
        <v>0</v>
      </c>
      <c r="H302" s="302">
        <v>0</v>
      </c>
    </row>
    <row r="303" spans="1:8" ht="90.75" customHeight="1" x14ac:dyDescent="0.25">
      <c r="A303" s="299" t="s">
        <v>760</v>
      </c>
      <c r="B303" s="300" t="s">
        <v>761</v>
      </c>
      <c r="C303" s="300"/>
      <c r="D303" s="301">
        <v>0</v>
      </c>
      <c r="E303" s="301">
        <v>0</v>
      </c>
      <c r="F303" s="301">
        <v>0</v>
      </c>
      <c r="G303" s="302">
        <v>0</v>
      </c>
      <c r="H303" s="302">
        <v>0</v>
      </c>
    </row>
    <row r="304" spans="1:8" ht="57" customHeight="1" x14ac:dyDescent="0.25">
      <c r="A304" s="299" t="s">
        <v>277</v>
      </c>
      <c r="B304" s="300" t="s">
        <v>761</v>
      </c>
      <c r="C304" s="300" t="s">
        <v>278</v>
      </c>
      <c r="D304" s="301">
        <v>0</v>
      </c>
      <c r="E304" s="301">
        <v>0</v>
      </c>
      <c r="F304" s="301">
        <v>0</v>
      </c>
      <c r="G304" s="302">
        <v>0</v>
      </c>
      <c r="H304" s="302">
        <v>0</v>
      </c>
    </row>
    <row r="305" spans="1:8" ht="23.25" customHeight="1" x14ac:dyDescent="0.25">
      <c r="A305" s="299" t="s">
        <v>342</v>
      </c>
      <c r="B305" s="300" t="s">
        <v>761</v>
      </c>
      <c r="C305" s="300" t="s">
        <v>343</v>
      </c>
      <c r="D305" s="301">
        <v>0</v>
      </c>
      <c r="E305" s="301">
        <v>0</v>
      </c>
      <c r="F305" s="301">
        <v>0</v>
      </c>
      <c r="G305" s="302">
        <v>0</v>
      </c>
      <c r="H305" s="302">
        <v>0</v>
      </c>
    </row>
    <row r="306" spans="1:8" ht="124.5" customHeight="1" x14ac:dyDescent="0.25">
      <c r="A306" s="299" t="s">
        <v>1225</v>
      </c>
      <c r="B306" s="300" t="s">
        <v>1226</v>
      </c>
      <c r="C306" s="300"/>
      <c r="D306" s="301">
        <v>0</v>
      </c>
      <c r="E306" s="301">
        <v>0</v>
      </c>
      <c r="F306" s="301">
        <v>0</v>
      </c>
      <c r="G306" s="302">
        <v>0</v>
      </c>
      <c r="H306" s="302">
        <v>0</v>
      </c>
    </row>
    <row r="307" spans="1:8" ht="57" customHeight="1" x14ac:dyDescent="0.25">
      <c r="A307" s="299" t="s">
        <v>277</v>
      </c>
      <c r="B307" s="300" t="s">
        <v>1226</v>
      </c>
      <c r="C307" s="300" t="s">
        <v>278</v>
      </c>
      <c r="D307" s="301">
        <v>0</v>
      </c>
      <c r="E307" s="301">
        <v>0</v>
      </c>
      <c r="F307" s="301">
        <v>0</v>
      </c>
      <c r="G307" s="302">
        <v>0</v>
      </c>
      <c r="H307" s="302">
        <v>0</v>
      </c>
    </row>
    <row r="308" spans="1:8" ht="23.25" customHeight="1" x14ac:dyDescent="0.25">
      <c r="A308" s="299" t="s">
        <v>342</v>
      </c>
      <c r="B308" s="300" t="s">
        <v>1226</v>
      </c>
      <c r="C308" s="300" t="s">
        <v>343</v>
      </c>
      <c r="D308" s="301">
        <v>0</v>
      </c>
      <c r="E308" s="301">
        <v>0</v>
      </c>
      <c r="F308" s="301">
        <v>0</v>
      </c>
      <c r="G308" s="302">
        <v>0</v>
      </c>
      <c r="H308" s="302">
        <v>0</v>
      </c>
    </row>
    <row r="309" spans="1:8" ht="79.5" customHeight="1" x14ac:dyDescent="0.25">
      <c r="A309" s="299" t="s">
        <v>963</v>
      </c>
      <c r="B309" s="300" t="s">
        <v>1755</v>
      </c>
      <c r="C309" s="300"/>
      <c r="D309" s="301">
        <v>74650170</v>
      </c>
      <c r="E309" s="301">
        <v>75873060</v>
      </c>
      <c r="F309" s="301">
        <v>71881067.689999998</v>
      </c>
      <c r="G309" s="302">
        <v>96.290561280704381</v>
      </c>
      <c r="H309" s="302">
        <v>94.738590601196265</v>
      </c>
    </row>
    <row r="310" spans="1:8" ht="68.25" customHeight="1" x14ac:dyDescent="0.25">
      <c r="A310" s="299" t="s">
        <v>768</v>
      </c>
      <c r="B310" s="300" t="s">
        <v>1756</v>
      </c>
      <c r="C310" s="300"/>
      <c r="D310" s="301">
        <v>74650170</v>
      </c>
      <c r="E310" s="301">
        <v>75873060</v>
      </c>
      <c r="F310" s="301">
        <v>71881067.689999998</v>
      </c>
      <c r="G310" s="302">
        <v>96.290561280704381</v>
      </c>
      <c r="H310" s="302">
        <v>94.738590601196265</v>
      </c>
    </row>
    <row r="311" spans="1:8" ht="57" customHeight="1" x14ac:dyDescent="0.25">
      <c r="A311" s="299" t="s">
        <v>277</v>
      </c>
      <c r="B311" s="300" t="s">
        <v>1756</v>
      </c>
      <c r="C311" s="300" t="s">
        <v>278</v>
      </c>
      <c r="D311" s="301">
        <v>74499370</v>
      </c>
      <c r="E311" s="301">
        <v>75737310</v>
      </c>
      <c r="F311" s="301">
        <v>71881067.689999998</v>
      </c>
      <c r="G311" s="302">
        <v>96.485470534851501</v>
      </c>
      <c r="H311" s="302">
        <v>94.908398106560682</v>
      </c>
    </row>
    <row r="312" spans="1:8" ht="23.25" customHeight="1" x14ac:dyDescent="0.25">
      <c r="A312" s="299" t="s">
        <v>279</v>
      </c>
      <c r="B312" s="300" t="s">
        <v>1756</v>
      </c>
      <c r="C312" s="300" t="s">
        <v>280</v>
      </c>
      <c r="D312" s="301">
        <v>74197770</v>
      </c>
      <c r="E312" s="301">
        <v>61908356.399999999</v>
      </c>
      <c r="F312" s="301">
        <v>58405855.939999998</v>
      </c>
      <c r="G312" s="302">
        <v>78.716457300536121</v>
      </c>
      <c r="H312" s="302">
        <v>94.342443147141935</v>
      </c>
    </row>
    <row r="313" spans="1:8" ht="23.25" customHeight="1" x14ac:dyDescent="0.25">
      <c r="A313" s="299" t="s">
        <v>342</v>
      </c>
      <c r="B313" s="300" t="s">
        <v>1756</v>
      </c>
      <c r="C313" s="300" t="s">
        <v>343</v>
      </c>
      <c r="D313" s="301">
        <v>150800</v>
      </c>
      <c r="E313" s="301">
        <v>13693203.6</v>
      </c>
      <c r="F313" s="301">
        <v>13475211.75</v>
      </c>
      <c r="G313" s="302">
        <v>8935.8168103448279</v>
      </c>
      <c r="H313" s="302">
        <v>98.408028856008542</v>
      </c>
    </row>
    <row r="314" spans="1:8" ht="102" customHeight="1" x14ac:dyDescent="0.25">
      <c r="A314" s="299" t="s">
        <v>344</v>
      </c>
      <c r="B314" s="300" t="s">
        <v>1756</v>
      </c>
      <c r="C314" s="300" t="s">
        <v>345</v>
      </c>
      <c r="D314" s="301">
        <v>150800</v>
      </c>
      <c r="E314" s="301">
        <v>135750</v>
      </c>
      <c r="F314" s="301">
        <v>0</v>
      </c>
      <c r="G314" s="302">
        <v>0</v>
      </c>
      <c r="H314" s="302">
        <v>0</v>
      </c>
    </row>
    <row r="315" spans="1:8" ht="23.25" customHeight="1" x14ac:dyDescent="0.25">
      <c r="A315" s="299" t="s">
        <v>249</v>
      </c>
      <c r="B315" s="300" t="s">
        <v>1756</v>
      </c>
      <c r="C315" s="300" t="s">
        <v>250</v>
      </c>
      <c r="D315" s="301">
        <v>150800</v>
      </c>
      <c r="E315" s="301">
        <v>135750</v>
      </c>
      <c r="F315" s="301">
        <v>0</v>
      </c>
      <c r="G315" s="302">
        <v>0</v>
      </c>
      <c r="H315" s="302">
        <v>0</v>
      </c>
    </row>
    <row r="316" spans="1:8" ht="102" customHeight="1" x14ac:dyDescent="0.25">
      <c r="A316" s="299" t="s">
        <v>276</v>
      </c>
      <c r="B316" s="300" t="s">
        <v>1756</v>
      </c>
      <c r="C316" s="300" t="s">
        <v>234</v>
      </c>
      <c r="D316" s="301">
        <v>150800</v>
      </c>
      <c r="E316" s="301">
        <v>135750</v>
      </c>
      <c r="F316" s="301">
        <v>0</v>
      </c>
      <c r="G316" s="302">
        <v>0</v>
      </c>
      <c r="H316" s="302">
        <v>0</v>
      </c>
    </row>
    <row r="317" spans="1:8" ht="113.25" customHeight="1" x14ac:dyDescent="0.25">
      <c r="A317" s="299" t="s">
        <v>951</v>
      </c>
      <c r="B317" s="300" t="s">
        <v>952</v>
      </c>
      <c r="C317" s="300"/>
      <c r="D317" s="301">
        <v>0</v>
      </c>
      <c r="E317" s="301">
        <v>0</v>
      </c>
      <c r="F317" s="301">
        <v>0</v>
      </c>
      <c r="G317" s="302">
        <v>0</v>
      </c>
      <c r="H317" s="302">
        <v>0</v>
      </c>
    </row>
    <row r="318" spans="1:8" ht="113.25" customHeight="1" x14ac:dyDescent="0.25">
      <c r="A318" s="299" t="s">
        <v>1374</v>
      </c>
      <c r="B318" s="300" t="s">
        <v>762</v>
      </c>
      <c r="C318" s="300"/>
      <c r="D318" s="301">
        <v>0</v>
      </c>
      <c r="E318" s="301">
        <v>0</v>
      </c>
      <c r="F318" s="301">
        <v>0</v>
      </c>
      <c r="G318" s="302">
        <v>0</v>
      </c>
      <c r="H318" s="302">
        <v>0</v>
      </c>
    </row>
    <row r="319" spans="1:8" ht="57" customHeight="1" x14ac:dyDescent="0.25">
      <c r="A319" s="299" t="s">
        <v>277</v>
      </c>
      <c r="B319" s="300" t="s">
        <v>762</v>
      </c>
      <c r="C319" s="300" t="s">
        <v>278</v>
      </c>
      <c r="D319" s="301">
        <v>0</v>
      </c>
      <c r="E319" s="301">
        <v>0</v>
      </c>
      <c r="F319" s="301">
        <v>0</v>
      </c>
      <c r="G319" s="302">
        <v>0</v>
      </c>
      <c r="H319" s="302">
        <v>0</v>
      </c>
    </row>
    <row r="320" spans="1:8" ht="23.25" customHeight="1" x14ac:dyDescent="0.25">
      <c r="A320" s="299" t="s">
        <v>342</v>
      </c>
      <c r="B320" s="300" t="s">
        <v>762</v>
      </c>
      <c r="C320" s="300" t="s">
        <v>343</v>
      </c>
      <c r="D320" s="301">
        <v>0</v>
      </c>
      <c r="E320" s="301">
        <v>0</v>
      </c>
      <c r="F320" s="301">
        <v>0</v>
      </c>
      <c r="G320" s="302">
        <v>0</v>
      </c>
      <c r="H320" s="302">
        <v>0</v>
      </c>
    </row>
    <row r="321" spans="1:8" ht="79.5" customHeight="1" x14ac:dyDescent="0.25">
      <c r="A321" s="299" t="s">
        <v>1380</v>
      </c>
      <c r="B321" s="300" t="s">
        <v>1381</v>
      </c>
      <c r="C321" s="300"/>
      <c r="D321" s="301">
        <v>0</v>
      </c>
      <c r="E321" s="301">
        <v>0</v>
      </c>
      <c r="F321" s="301">
        <v>0</v>
      </c>
      <c r="G321" s="302">
        <v>0</v>
      </c>
      <c r="H321" s="302">
        <v>0</v>
      </c>
    </row>
    <row r="322" spans="1:8" ht="79.5" customHeight="1" x14ac:dyDescent="0.25">
      <c r="A322" s="299" t="s">
        <v>1382</v>
      </c>
      <c r="B322" s="300" t="s">
        <v>1383</v>
      </c>
      <c r="C322" s="300"/>
      <c r="D322" s="301">
        <v>0</v>
      </c>
      <c r="E322" s="301">
        <v>0</v>
      </c>
      <c r="F322" s="301">
        <v>0</v>
      </c>
      <c r="G322" s="302">
        <v>0</v>
      </c>
      <c r="H322" s="302">
        <v>0</v>
      </c>
    </row>
    <row r="323" spans="1:8" ht="45.75" customHeight="1" x14ac:dyDescent="0.25">
      <c r="A323" s="299" t="s">
        <v>245</v>
      </c>
      <c r="B323" s="300" t="s">
        <v>1383</v>
      </c>
      <c r="C323" s="300" t="s">
        <v>246</v>
      </c>
      <c r="D323" s="301">
        <v>0</v>
      </c>
      <c r="E323" s="301">
        <v>0</v>
      </c>
      <c r="F323" s="301">
        <v>0</v>
      </c>
      <c r="G323" s="302">
        <v>0</v>
      </c>
      <c r="H323" s="302">
        <v>0</v>
      </c>
    </row>
    <row r="324" spans="1:8" ht="45.75" customHeight="1" x14ac:dyDescent="0.25">
      <c r="A324" s="299" t="s">
        <v>247</v>
      </c>
      <c r="B324" s="300" t="s">
        <v>1383</v>
      </c>
      <c r="C324" s="300" t="s">
        <v>248</v>
      </c>
      <c r="D324" s="301">
        <v>0</v>
      </c>
      <c r="E324" s="301">
        <v>0</v>
      </c>
      <c r="F324" s="301">
        <v>0</v>
      </c>
      <c r="G324" s="302">
        <v>0</v>
      </c>
      <c r="H324" s="302">
        <v>0</v>
      </c>
    </row>
    <row r="325" spans="1:8" ht="34.5" customHeight="1" x14ac:dyDescent="0.25">
      <c r="A325" s="299" t="s">
        <v>1384</v>
      </c>
      <c r="B325" s="300" t="s">
        <v>1385</v>
      </c>
      <c r="C325" s="300"/>
      <c r="D325" s="301">
        <v>0</v>
      </c>
      <c r="E325" s="301">
        <v>0</v>
      </c>
      <c r="F325" s="301">
        <v>0</v>
      </c>
      <c r="G325" s="302">
        <v>0</v>
      </c>
      <c r="H325" s="302">
        <v>0</v>
      </c>
    </row>
    <row r="326" spans="1:8" ht="45.75" customHeight="1" x14ac:dyDescent="0.25">
      <c r="A326" s="299" t="s">
        <v>245</v>
      </c>
      <c r="B326" s="300" t="s">
        <v>1385</v>
      </c>
      <c r="C326" s="300" t="s">
        <v>246</v>
      </c>
      <c r="D326" s="301">
        <v>0</v>
      </c>
      <c r="E326" s="301">
        <v>0</v>
      </c>
      <c r="F326" s="301">
        <v>0</v>
      </c>
      <c r="G326" s="302">
        <v>0</v>
      </c>
      <c r="H326" s="302">
        <v>0</v>
      </c>
    </row>
    <row r="327" spans="1:8" ht="45.75" customHeight="1" x14ac:dyDescent="0.25">
      <c r="A327" s="299" t="s">
        <v>247</v>
      </c>
      <c r="B327" s="300" t="s">
        <v>1385</v>
      </c>
      <c r="C327" s="300" t="s">
        <v>248</v>
      </c>
      <c r="D327" s="301">
        <v>0</v>
      </c>
      <c r="E327" s="301">
        <v>0</v>
      </c>
      <c r="F327" s="301">
        <v>0</v>
      </c>
      <c r="G327" s="302">
        <v>0</v>
      </c>
      <c r="H327" s="302">
        <v>0</v>
      </c>
    </row>
    <row r="328" spans="1:8" ht="68.25" customHeight="1" x14ac:dyDescent="0.25">
      <c r="A328" s="299" t="s">
        <v>1386</v>
      </c>
      <c r="B328" s="300" t="s">
        <v>1387</v>
      </c>
      <c r="C328" s="300"/>
      <c r="D328" s="301">
        <v>0</v>
      </c>
      <c r="E328" s="301">
        <v>0</v>
      </c>
      <c r="F328" s="301">
        <v>0</v>
      </c>
      <c r="G328" s="302">
        <v>0</v>
      </c>
      <c r="H328" s="302">
        <v>0</v>
      </c>
    </row>
    <row r="329" spans="1:8" ht="45.75" customHeight="1" x14ac:dyDescent="0.25">
      <c r="A329" s="299" t="s">
        <v>245</v>
      </c>
      <c r="B329" s="300" t="s">
        <v>1387</v>
      </c>
      <c r="C329" s="300" t="s">
        <v>246</v>
      </c>
      <c r="D329" s="301">
        <v>0</v>
      </c>
      <c r="E329" s="301">
        <v>0</v>
      </c>
      <c r="F329" s="301">
        <v>0</v>
      </c>
      <c r="G329" s="302">
        <v>0</v>
      </c>
      <c r="H329" s="302">
        <v>0</v>
      </c>
    </row>
    <row r="330" spans="1:8" ht="45.75" customHeight="1" x14ac:dyDescent="0.25">
      <c r="A330" s="299" t="s">
        <v>247</v>
      </c>
      <c r="B330" s="300" t="s">
        <v>1387</v>
      </c>
      <c r="C330" s="300" t="s">
        <v>248</v>
      </c>
      <c r="D330" s="301">
        <v>0</v>
      </c>
      <c r="E330" s="301">
        <v>0</v>
      </c>
      <c r="F330" s="301">
        <v>0</v>
      </c>
      <c r="G330" s="302">
        <v>0</v>
      </c>
      <c r="H330" s="302">
        <v>0</v>
      </c>
    </row>
    <row r="331" spans="1:8" ht="57" customHeight="1" x14ac:dyDescent="0.25">
      <c r="A331" s="299" t="s">
        <v>1388</v>
      </c>
      <c r="B331" s="300" t="s">
        <v>1389</v>
      </c>
      <c r="C331" s="300"/>
      <c r="D331" s="301">
        <v>0</v>
      </c>
      <c r="E331" s="301">
        <v>0</v>
      </c>
      <c r="F331" s="301">
        <v>0</v>
      </c>
      <c r="G331" s="302">
        <v>0</v>
      </c>
      <c r="H331" s="302">
        <v>0</v>
      </c>
    </row>
    <row r="332" spans="1:8" ht="45.75" customHeight="1" x14ac:dyDescent="0.25">
      <c r="A332" s="299" t="s">
        <v>245</v>
      </c>
      <c r="B332" s="300" t="s">
        <v>1389</v>
      </c>
      <c r="C332" s="300" t="s">
        <v>246</v>
      </c>
      <c r="D332" s="301">
        <v>0</v>
      </c>
      <c r="E332" s="301">
        <v>0</v>
      </c>
      <c r="F332" s="301">
        <v>0</v>
      </c>
      <c r="G332" s="302">
        <v>0</v>
      </c>
      <c r="H332" s="302">
        <v>0</v>
      </c>
    </row>
    <row r="333" spans="1:8" ht="45.75" customHeight="1" x14ac:dyDescent="0.25">
      <c r="A333" s="299" t="s">
        <v>247</v>
      </c>
      <c r="B333" s="300" t="s">
        <v>1389</v>
      </c>
      <c r="C333" s="300" t="s">
        <v>248</v>
      </c>
      <c r="D333" s="301">
        <v>0</v>
      </c>
      <c r="E333" s="301">
        <v>0</v>
      </c>
      <c r="F333" s="301">
        <v>0</v>
      </c>
      <c r="G333" s="302">
        <v>0</v>
      </c>
      <c r="H333" s="302">
        <v>0</v>
      </c>
    </row>
    <row r="334" spans="1:8" ht="90.75" customHeight="1" x14ac:dyDescent="0.25">
      <c r="A334" s="299" t="s">
        <v>1390</v>
      </c>
      <c r="B334" s="300" t="s">
        <v>1391</v>
      </c>
      <c r="C334" s="300"/>
      <c r="D334" s="301">
        <v>0</v>
      </c>
      <c r="E334" s="301">
        <v>0</v>
      </c>
      <c r="F334" s="301">
        <v>0</v>
      </c>
      <c r="G334" s="302">
        <v>0</v>
      </c>
      <c r="H334" s="302">
        <v>0</v>
      </c>
    </row>
    <row r="335" spans="1:8" ht="45.75" customHeight="1" x14ac:dyDescent="0.25">
      <c r="A335" s="299" t="s">
        <v>245</v>
      </c>
      <c r="B335" s="300" t="s">
        <v>1391</v>
      </c>
      <c r="C335" s="300" t="s">
        <v>246</v>
      </c>
      <c r="D335" s="301">
        <v>0</v>
      </c>
      <c r="E335" s="301">
        <v>0</v>
      </c>
      <c r="F335" s="301">
        <v>0</v>
      </c>
      <c r="G335" s="302">
        <v>0</v>
      </c>
      <c r="H335" s="302">
        <v>0</v>
      </c>
    </row>
    <row r="336" spans="1:8" ht="45.75" customHeight="1" x14ac:dyDescent="0.25">
      <c r="A336" s="299" t="s">
        <v>247</v>
      </c>
      <c r="B336" s="300" t="s">
        <v>1391</v>
      </c>
      <c r="C336" s="300" t="s">
        <v>248</v>
      </c>
      <c r="D336" s="301">
        <v>0</v>
      </c>
      <c r="E336" s="301">
        <v>0</v>
      </c>
      <c r="F336" s="301">
        <v>0</v>
      </c>
      <c r="G336" s="302">
        <v>0</v>
      </c>
      <c r="H336" s="302">
        <v>0</v>
      </c>
    </row>
    <row r="337" spans="1:8" ht="23.25" customHeight="1" x14ac:dyDescent="0.25">
      <c r="A337" s="299" t="s">
        <v>355</v>
      </c>
      <c r="B337" s="300" t="s">
        <v>953</v>
      </c>
      <c r="C337" s="300"/>
      <c r="D337" s="301">
        <v>0</v>
      </c>
      <c r="E337" s="301">
        <v>0</v>
      </c>
      <c r="F337" s="301">
        <v>0</v>
      </c>
      <c r="G337" s="302">
        <v>0</v>
      </c>
      <c r="H337" s="302">
        <v>0</v>
      </c>
    </row>
    <row r="338" spans="1:8" ht="102" customHeight="1" x14ac:dyDescent="0.25">
      <c r="A338" s="299" t="s">
        <v>1227</v>
      </c>
      <c r="B338" s="300" t="s">
        <v>1228</v>
      </c>
      <c r="C338" s="300"/>
      <c r="D338" s="301">
        <v>0</v>
      </c>
      <c r="E338" s="301">
        <v>0</v>
      </c>
      <c r="F338" s="301">
        <v>0</v>
      </c>
      <c r="G338" s="302">
        <v>0</v>
      </c>
      <c r="H338" s="302">
        <v>0</v>
      </c>
    </row>
    <row r="339" spans="1:8" ht="45.75" customHeight="1" x14ac:dyDescent="0.25">
      <c r="A339" s="299" t="s">
        <v>245</v>
      </c>
      <c r="B339" s="300" t="s">
        <v>1228</v>
      </c>
      <c r="C339" s="300" t="s">
        <v>246</v>
      </c>
      <c r="D339" s="301">
        <v>0</v>
      </c>
      <c r="E339" s="301">
        <v>0</v>
      </c>
      <c r="F339" s="301">
        <v>0</v>
      </c>
      <c r="G339" s="302">
        <v>0</v>
      </c>
      <c r="H339" s="302">
        <v>0</v>
      </c>
    </row>
    <row r="340" spans="1:8" ht="45.75" customHeight="1" x14ac:dyDescent="0.25">
      <c r="A340" s="299" t="s">
        <v>247</v>
      </c>
      <c r="B340" s="300" t="s">
        <v>1228</v>
      </c>
      <c r="C340" s="300" t="s">
        <v>248</v>
      </c>
      <c r="D340" s="301">
        <v>0</v>
      </c>
      <c r="E340" s="301">
        <v>0</v>
      </c>
      <c r="F340" s="301">
        <v>0</v>
      </c>
      <c r="G340" s="302">
        <v>0</v>
      </c>
      <c r="H340" s="302">
        <v>0</v>
      </c>
    </row>
    <row r="341" spans="1:8" ht="45.75" customHeight="1" x14ac:dyDescent="0.25">
      <c r="A341" s="299" t="s">
        <v>1229</v>
      </c>
      <c r="B341" s="300" t="s">
        <v>1230</v>
      </c>
      <c r="C341" s="300"/>
      <c r="D341" s="301">
        <v>0</v>
      </c>
      <c r="E341" s="301">
        <v>0</v>
      </c>
      <c r="F341" s="301">
        <v>0</v>
      </c>
      <c r="G341" s="302">
        <v>0</v>
      </c>
      <c r="H341" s="302">
        <v>0</v>
      </c>
    </row>
    <row r="342" spans="1:8" ht="57" customHeight="1" x14ac:dyDescent="0.25">
      <c r="A342" s="299" t="s">
        <v>277</v>
      </c>
      <c r="B342" s="300" t="s">
        <v>1230</v>
      </c>
      <c r="C342" s="300" t="s">
        <v>278</v>
      </c>
      <c r="D342" s="301">
        <v>0</v>
      </c>
      <c r="E342" s="301">
        <v>0</v>
      </c>
      <c r="F342" s="301">
        <v>0</v>
      </c>
      <c r="G342" s="302">
        <v>0</v>
      </c>
      <c r="H342" s="302">
        <v>0</v>
      </c>
    </row>
    <row r="343" spans="1:8" ht="23.25" customHeight="1" x14ac:dyDescent="0.25">
      <c r="A343" s="299" t="s">
        <v>342</v>
      </c>
      <c r="B343" s="300" t="s">
        <v>1230</v>
      </c>
      <c r="C343" s="300" t="s">
        <v>343</v>
      </c>
      <c r="D343" s="301">
        <v>0</v>
      </c>
      <c r="E343" s="301">
        <v>0</v>
      </c>
      <c r="F343" s="301">
        <v>0</v>
      </c>
      <c r="G343" s="302">
        <v>0</v>
      </c>
      <c r="H343" s="302">
        <v>0</v>
      </c>
    </row>
    <row r="344" spans="1:8" ht="45.75" customHeight="1" x14ac:dyDescent="0.25">
      <c r="A344" s="299" t="s">
        <v>1402</v>
      </c>
      <c r="B344" s="300" t="s">
        <v>1403</v>
      </c>
      <c r="C344" s="300"/>
      <c r="D344" s="301">
        <v>0</v>
      </c>
      <c r="E344" s="301">
        <v>0</v>
      </c>
      <c r="F344" s="301">
        <v>0</v>
      </c>
      <c r="G344" s="302">
        <v>0</v>
      </c>
      <c r="H344" s="302">
        <v>0</v>
      </c>
    </row>
    <row r="345" spans="1:8" ht="102" customHeight="1" x14ac:dyDescent="0.25">
      <c r="A345" s="299" t="s">
        <v>1404</v>
      </c>
      <c r="B345" s="300" t="s">
        <v>1405</v>
      </c>
      <c r="C345" s="300"/>
      <c r="D345" s="301">
        <v>0</v>
      </c>
      <c r="E345" s="301">
        <v>0</v>
      </c>
      <c r="F345" s="301">
        <v>0</v>
      </c>
      <c r="G345" s="302">
        <v>0</v>
      </c>
      <c r="H345" s="302">
        <v>0</v>
      </c>
    </row>
    <row r="346" spans="1:8" ht="57" customHeight="1" x14ac:dyDescent="0.25">
      <c r="A346" s="299" t="s">
        <v>277</v>
      </c>
      <c r="B346" s="300" t="s">
        <v>1405</v>
      </c>
      <c r="C346" s="300" t="s">
        <v>278</v>
      </c>
      <c r="D346" s="301">
        <v>0</v>
      </c>
      <c r="E346" s="301">
        <v>0</v>
      </c>
      <c r="F346" s="301">
        <v>0</v>
      </c>
      <c r="G346" s="302">
        <v>0</v>
      </c>
      <c r="H346" s="302">
        <v>0</v>
      </c>
    </row>
    <row r="347" spans="1:8" ht="23.25" customHeight="1" x14ac:dyDescent="0.25">
      <c r="A347" s="299" t="s">
        <v>342</v>
      </c>
      <c r="B347" s="300" t="s">
        <v>1405</v>
      </c>
      <c r="C347" s="300" t="s">
        <v>343</v>
      </c>
      <c r="D347" s="301">
        <v>0</v>
      </c>
      <c r="E347" s="301">
        <v>0</v>
      </c>
      <c r="F347" s="301">
        <v>0</v>
      </c>
      <c r="G347" s="302">
        <v>0</v>
      </c>
      <c r="H347" s="302">
        <v>0</v>
      </c>
    </row>
    <row r="348" spans="1:8" ht="57" customHeight="1" x14ac:dyDescent="0.25">
      <c r="A348" s="299" t="s">
        <v>356</v>
      </c>
      <c r="B348" s="300" t="s">
        <v>384</v>
      </c>
      <c r="C348" s="300"/>
      <c r="D348" s="301">
        <v>0</v>
      </c>
      <c r="E348" s="301">
        <v>0</v>
      </c>
      <c r="F348" s="301">
        <v>0</v>
      </c>
      <c r="G348" s="302">
        <v>0</v>
      </c>
      <c r="H348" s="302">
        <v>0</v>
      </c>
    </row>
    <row r="349" spans="1:8" ht="68.25" customHeight="1" x14ac:dyDescent="0.25">
      <c r="A349" s="299" t="s">
        <v>961</v>
      </c>
      <c r="B349" s="300" t="s">
        <v>962</v>
      </c>
      <c r="C349" s="300"/>
      <c r="D349" s="301">
        <v>0</v>
      </c>
      <c r="E349" s="301">
        <v>0</v>
      </c>
      <c r="F349" s="301">
        <v>0</v>
      </c>
      <c r="G349" s="302">
        <v>0</v>
      </c>
      <c r="H349" s="302">
        <v>0</v>
      </c>
    </row>
    <row r="350" spans="1:8" ht="68.25" customHeight="1" x14ac:dyDescent="0.25">
      <c r="A350" s="299" t="s">
        <v>766</v>
      </c>
      <c r="B350" s="300" t="s">
        <v>767</v>
      </c>
      <c r="C350" s="300"/>
      <c r="D350" s="301">
        <v>0</v>
      </c>
      <c r="E350" s="301">
        <v>0</v>
      </c>
      <c r="F350" s="301">
        <v>0</v>
      </c>
      <c r="G350" s="302">
        <v>0</v>
      </c>
      <c r="H350" s="302">
        <v>0</v>
      </c>
    </row>
    <row r="351" spans="1:8" ht="57" customHeight="1" x14ac:dyDescent="0.25">
      <c r="A351" s="299" t="s">
        <v>277</v>
      </c>
      <c r="B351" s="300" t="s">
        <v>767</v>
      </c>
      <c r="C351" s="300" t="s">
        <v>278</v>
      </c>
      <c r="D351" s="301">
        <v>0</v>
      </c>
      <c r="E351" s="301">
        <v>0</v>
      </c>
      <c r="F351" s="301">
        <v>0</v>
      </c>
      <c r="G351" s="302">
        <v>0</v>
      </c>
      <c r="H351" s="302">
        <v>0</v>
      </c>
    </row>
    <row r="352" spans="1:8" ht="23.25" customHeight="1" x14ac:dyDescent="0.25">
      <c r="A352" s="299" t="s">
        <v>279</v>
      </c>
      <c r="B352" s="300" t="s">
        <v>767</v>
      </c>
      <c r="C352" s="300" t="s">
        <v>280</v>
      </c>
      <c r="D352" s="301">
        <v>0</v>
      </c>
      <c r="E352" s="301">
        <v>0</v>
      </c>
      <c r="F352" s="301">
        <v>0</v>
      </c>
      <c r="G352" s="302">
        <v>0</v>
      </c>
      <c r="H352" s="302">
        <v>0</v>
      </c>
    </row>
    <row r="353" spans="1:8" ht="23.25" customHeight="1" x14ac:dyDescent="0.25">
      <c r="A353" s="299" t="s">
        <v>342</v>
      </c>
      <c r="B353" s="300" t="s">
        <v>767</v>
      </c>
      <c r="C353" s="300" t="s">
        <v>343</v>
      </c>
      <c r="D353" s="301">
        <v>0</v>
      </c>
      <c r="E353" s="301">
        <v>0</v>
      </c>
      <c r="F353" s="301">
        <v>0</v>
      </c>
      <c r="G353" s="302">
        <v>0</v>
      </c>
      <c r="H353" s="302">
        <v>0</v>
      </c>
    </row>
    <row r="354" spans="1:8" ht="124.5" customHeight="1" x14ac:dyDescent="0.25">
      <c r="A354" s="299" t="s">
        <v>1397</v>
      </c>
      <c r="B354" s="300" t="s">
        <v>1398</v>
      </c>
      <c r="C354" s="300"/>
      <c r="D354" s="301">
        <v>0</v>
      </c>
      <c r="E354" s="301">
        <v>0</v>
      </c>
      <c r="F354" s="301">
        <v>0</v>
      </c>
      <c r="G354" s="302">
        <v>0</v>
      </c>
      <c r="H354" s="302">
        <v>0</v>
      </c>
    </row>
    <row r="355" spans="1:8" ht="45.75" customHeight="1" x14ac:dyDescent="0.25">
      <c r="A355" s="299" t="s">
        <v>1399</v>
      </c>
      <c r="B355" s="300" t="s">
        <v>1400</v>
      </c>
      <c r="C355" s="300"/>
      <c r="D355" s="301">
        <v>0</v>
      </c>
      <c r="E355" s="301">
        <v>0</v>
      </c>
      <c r="F355" s="301">
        <v>0</v>
      </c>
      <c r="G355" s="302">
        <v>0</v>
      </c>
      <c r="H355" s="302">
        <v>0</v>
      </c>
    </row>
    <row r="356" spans="1:8" ht="57" customHeight="1" x14ac:dyDescent="0.25">
      <c r="A356" s="299" t="s">
        <v>277</v>
      </c>
      <c r="B356" s="300" t="s">
        <v>1400</v>
      </c>
      <c r="C356" s="300" t="s">
        <v>278</v>
      </c>
      <c r="D356" s="301">
        <v>0</v>
      </c>
      <c r="E356" s="301">
        <v>0</v>
      </c>
      <c r="F356" s="301">
        <v>0</v>
      </c>
      <c r="G356" s="302">
        <v>0</v>
      </c>
      <c r="H356" s="302">
        <v>0</v>
      </c>
    </row>
    <row r="357" spans="1:8" ht="23.25" customHeight="1" x14ac:dyDescent="0.25">
      <c r="A357" s="299" t="s">
        <v>342</v>
      </c>
      <c r="B357" s="300" t="s">
        <v>1400</v>
      </c>
      <c r="C357" s="300" t="s">
        <v>343</v>
      </c>
      <c r="D357" s="301">
        <v>0</v>
      </c>
      <c r="E357" s="301">
        <v>0</v>
      </c>
      <c r="F357" s="301">
        <v>0</v>
      </c>
      <c r="G357" s="302">
        <v>0</v>
      </c>
      <c r="H357" s="302">
        <v>0</v>
      </c>
    </row>
    <row r="358" spans="1:8" ht="79.5" customHeight="1" x14ac:dyDescent="0.25">
      <c r="A358" s="299" t="s">
        <v>1395</v>
      </c>
      <c r="B358" s="300" t="s">
        <v>1401</v>
      </c>
      <c r="C358" s="300"/>
      <c r="D358" s="301">
        <v>0</v>
      </c>
      <c r="E358" s="301">
        <v>0</v>
      </c>
      <c r="F358" s="301">
        <v>0</v>
      </c>
      <c r="G358" s="302">
        <v>0</v>
      </c>
      <c r="H358" s="302">
        <v>0</v>
      </c>
    </row>
    <row r="359" spans="1:8" ht="57" customHeight="1" x14ac:dyDescent="0.25">
      <c r="A359" s="299" t="s">
        <v>277</v>
      </c>
      <c r="B359" s="300" t="s">
        <v>1401</v>
      </c>
      <c r="C359" s="300" t="s">
        <v>278</v>
      </c>
      <c r="D359" s="301">
        <v>0</v>
      </c>
      <c r="E359" s="301">
        <v>0</v>
      </c>
      <c r="F359" s="301">
        <v>0</v>
      </c>
      <c r="G359" s="302">
        <v>0</v>
      </c>
      <c r="H359" s="302">
        <v>0</v>
      </c>
    </row>
    <row r="360" spans="1:8" ht="23.25" customHeight="1" x14ac:dyDescent="0.25">
      <c r="A360" s="299" t="s">
        <v>279</v>
      </c>
      <c r="B360" s="300" t="s">
        <v>1401</v>
      </c>
      <c r="C360" s="300" t="s">
        <v>280</v>
      </c>
      <c r="D360" s="301">
        <v>0</v>
      </c>
      <c r="E360" s="301">
        <v>0</v>
      </c>
      <c r="F360" s="301">
        <v>0</v>
      </c>
      <c r="G360" s="302">
        <v>0</v>
      </c>
      <c r="H360" s="302">
        <v>0</v>
      </c>
    </row>
    <row r="361" spans="1:8" ht="23.25" customHeight="1" x14ac:dyDescent="0.25">
      <c r="A361" s="299" t="s">
        <v>342</v>
      </c>
      <c r="B361" s="300" t="s">
        <v>1401</v>
      </c>
      <c r="C361" s="300" t="s">
        <v>343</v>
      </c>
      <c r="D361" s="301">
        <v>0</v>
      </c>
      <c r="E361" s="301">
        <v>0</v>
      </c>
      <c r="F361" s="301">
        <v>0</v>
      </c>
      <c r="G361" s="302">
        <v>0</v>
      </c>
      <c r="H361" s="302">
        <v>0</v>
      </c>
    </row>
    <row r="362" spans="1:8" ht="79.5" customHeight="1" x14ac:dyDescent="0.25">
      <c r="A362" s="299" t="s">
        <v>963</v>
      </c>
      <c r="B362" s="300" t="s">
        <v>964</v>
      </c>
      <c r="C362" s="300"/>
      <c r="D362" s="301">
        <v>0</v>
      </c>
      <c r="E362" s="301">
        <v>0</v>
      </c>
      <c r="F362" s="301">
        <v>0</v>
      </c>
      <c r="G362" s="302">
        <v>0</v>
      </c>
      <c r="H362" s="302">
        <v>0</v>
      </c>
    </row>
    <row r="363" spans="1:8" ht="68.25" customHeight="1" x14ac:dyDescent="0.25">
      <c r="A363" s="299" t="s">
        <v>768</v>
      </c>
      <c r="B363" s="300" t="s">
        <v>769</v>
      </c>
      <c r="C363" s="300"/>
      <c r="D363" s="301">
        <v>0</v>
      </c>
      <c r="E363" s="301">
        <v>0</v>
      </c>
      <c r="F363" s="301">
        <v>0</v>
      </c>
      <c r="G363" s="302">
        <v>0</v>
      </c>
      <c r="H363" s="302">
        <v>0</v>
      </c>
    </row>
    <row r="364" spans="1:8" ht="57" customHeight="1" x14ac:dyDescent="0.25">
      <c r="A364" s="299" t="s">
        <v>277</v>
      </c>
      <c r="B364" s="300" t="s">
        <v>769</v>
      </c>
      <c r="C364" s="300" t="s">
        <v>278</v>
      </c>
      <c r="D364" s="301">
        <v>0</v>
      </c>
      <c r="E364" s="301">
        <v>0</v>
      </c>
      <c r="F364" s="301">
        <v>0</v>
      </c>
      <c r="G364" s="302">
        <v>0</v>
      </c>
      <c r="H364" s="302">
        <v>0</v>
      </c>
    </row>
    <row r="365" spans="1:8" ht="23.25" customHeight="1" x14ac:dyDescent="0.25">
      <c r="A365" s="299" t="s">
        <v>279</v>
      </c>
      <c r="B365" s="300" t="s">
        <v>769</v>
      </c>
      <c r="C365" s="300" t="s">
        <v>280</v>
      </c>
      <c r="D365" s="301">
        <v>0</v>
      </c>
      <c r="E365" s="301">
        <v>0</v>
      </c>
      <c r="F365" s="301">
        <v>0</v>
      </c>
      <c r="G365" s="302">
        <v>0</v>
      </c>
      <c r="H365" s="302">
        <v>0</v>
      </c>
    </row>
    <row r="366" spans="1:8" ht="23.25" customHeight="1" x14ac:dyDescent="0.25">
      <c r="A366" s="299" t="s">
        <v>342</v>
      </c>
      <c r="B366" s="300" t="s">
        <v>769</v>
      </c>
      <c r="C366" s="300" t="s">
        <v>343</v>
      </c>
      <c r="D366" s="301">
        <v>0</v>
      </c>
      <c r="E366" s="301">
        <v>0</v>
      </c>
      <c r="F366" s="301">
        <v>0</v>
      </c>
      <c r="G366" s="302">
        <v>0</v>
      </c>
      <c r="H366" s="302">
        <v>0</v>
      </c>
    </row>
    <row r="367" spans="1:8" ht="23.25" customHeight="1" x14ac:dyDescent="0.25">
      <c r="A367" s="299" t="s">
        <v>361</v>
      </c>
      <c r="B367" s="300" t="s">
        <v>1736</v>
      </c>
      <c r="C367" s="300"/>
      <c r="D367" s="301">
        <v>66161600</v>
      </c>
      <c r="E367" s="301">
        <v>83224197</v>
      </c>
      <c r="F367" s="301">
        <v>81831553.519999996</v>
      </c>
      <c r="G367" s="302">
        <v>123.68436301419554</v>
      </c>
      <c r="H367" s="302">
        <v>98.326636326692338</v>
      </c>
    </row>
    <row r="368" spans="1:8" ht="57" customHeight="1" x14ac:dyDescent="0.25">
      <c r="A368" s="299" t="s">
        <v>260</v>
      </c>
      <c r="B368" s="300" t="s">
        <v>1737</v>
      </c>
      <c r="C368" s="300"/>
      <c r="D368" s="301">
        <v>66161600</v>
      </c>
      <c r="E368" s="301">
        <v>83224197</v>
      </c>
      <c r="F368" s="301">
        <v>81831553.519999996</v>
      </c>
      <c r="G368" s="302">
        <v>123.68436301419554</v>
      </c>
      <c r="H368" s="302">
        <v>98.326636326692338</v>
      </c>
    </row>
    <row r="369" spans="1:8" ht="34.5" customHeight="1" x14ac:dyDescent="0.25">
      <c r="A369" s="299" t="s">
        <v>258</v>
      </c>
      <c r="B369" s="300" t="s">
        <v>1771</v>
      </c>
      <c r="C369" s="300"/>
      <c r="D369" s="301">
        <v>45264300</v>
      </c>
      <c r="E369" s="301">
        <v>50384771</v>
      </c>
      <c r="F369" s="301">
        <v>49513191.18</v>
      </c>
      <c r="G369" s="302">
        <v>109.38684831092054</v>
      </c>
      <c r="H369" s="302">
        <v>98.27015226485797</v>
      </c>
    </row>
    <row r="370" spans="1:8" ht="113.25" customHeight="1" x14ac:dyDescent="0.25">
      <c r="A370" s="299" t="s">
        <v>242</v>
      </c>
      <c r="B370" s="300" t="s">
        <v>1771</v>
      </c>
      <c r="C370" s="300" t="s">
        <v>218</v>
      </c>
      <c r="D370" s="301">
        <v>42604300</v>
      </c>
      <c r="E370" s="301">
        <v>47719449.68</v>
      </c>
      <c r="F370" s="301">
        <v>47149343.780000001</v>
      </c>
      <c r="G370" s="302">
        <v>110.66804003351776</v>
      </c>
      <c r="H370" s="302">
        <v>98.805296574409283</v>
      </c>
    </row>
    <row r="371" spans="1:8" ht="34.5" customHeight="1" x14ac:dyDescent="0.25">
      <c r="A371" s="299" t="s">
        <v>243</v>
      </c>
      <c r="B371" s="300" t="s">
        <v>1771</v>
      </c>
      <c r="C371" s="300" t="s">
        <v>220</v>
      </c>
      <c r="D371" s="301">
        <v>42604300</v>
      </c>
      <c r="E371" s="301">
        <v>47719449.68</v>
      </c>
      <c r="F371" s="301">
        <v>47149343.780000001</v>
      </c>
      <c r="G371" s="302">
        <v>110.66804003351776</v>
      </c>
      <c r="H371" s="302">
        <v>98.805296574409283</v>
      </c>
    </row>
    <row r="372" spans="1:8" ht="45.75" customHeight="1" x14ac:dyDescent="0.25">
      <c r="A372" s="299" t="s">
        <v>245</v>
      </c>
      <c r="B372" s="300" t="s">
        <v>1771</v>
      </c>
      <c r="C372" s="300" t="s">
        <v>246</v>
      </c>
      <c r="D372" s="301">
        <v>2660000</v>
      </c>
      <c r="E372" s="301">
        <v>2660000</v>
      </c>
      <c r="F372" s="301">
        <v>2358782.65</v>
      </c>
      <c r="G372" s="302">
        <v>88.676039473684213</v>
      </c>
      <c r="H372" s="302">
        <v>88.676039473684213</v>
      </c>
    </row>
    <row r="373" spans="1:8" ht="45.75" customHeight="1" x14ac:dyDescent="0.25">
      <c r="A373" s="299" t="s">
        <v>247</v>
      </c>
      <c r="B373" s="300" t="s">
        <v>1771</v>
      </c>
      <c r="C373" s="300" t="s">
        <v>248</v>
      </c>
      <c r="D373" s="301">
        <v>2660000</v>
      </c>
      <c r="E373" s="301">
        <v>2660000</v>
      </c>
      <c r="F373" s="301">
        <v>2358782.65</v>
      </c>
      <c r="G373" s="302">
        <v>88.676039473684213</v>
      </c>
      <c r="H373" s="302">
        <v>88.676039473684213</v>
      </c>
    </row>
    <row r="374" spans="1:8" ht="23.25" customHeight="1" x14ac:dyDescent="0.25">
      <c r="A374" s="299" t="s">
        <v>351</v>
      </c>
      <c r="B374" s="300" t="s">
        <v>1771</v>
      </c>
      <c r="C374" s="300" t="s">
        <v>352</v>
      </c>
      <c r="D374" s="301">
        <v>0</v>
      </c>
      <c r="E374" s="301">
        <v>4950</v>
      </c>
      <c r="F374" s="301">
        <v>4926.57</v>
      </c>
      <c r="G374" s="302">
        <v>0</v>
      </c>
      <c r="H374" s="302">
        <v>99.526666666666657</v>
      </c>
    </row>
    <row r="375" spans="1:8" ht="45.75" customHeight="1" x14ac:dyDescent="0.25">
      <c r="A375" s="299" t="s">
        <v>353</v>
      </c>
      <c r="B375" s="300" t="s">
        <v>1771</v>
      </c>
      <c r="C375" s="300" t="s">
        <v>354</v>
      </c>
      <c r="D375" s="301">
        <v>0</v>
      </c>
      <c r="E375" s="301">
        <v>4950</v>
      </c>
      <c r="F375" s="301">
        <v>4926.57</v>
      </c>
      <c r="G375" s="302">
        <v>0</v>
      </c>
      <c r="H375" s="302">
        <v>99.526666666666657</v>
      </c>
    </row>
    <row r="376" spans="1:8" ht="23.25" customHeight="1" x14ac:dyDescent="0.25">
      <c r="A376" s="299" t="s">
        <v>249</v>
      </c>
      <c r="B376" s="300" t="s">
        <v>1771</v>
      </c>
      <c r="C376" s="300" t="s">
        <v>250</v>
      </c>
      <c r="D376" s="301">
        <v>0</v>
      </c>
      <c r="E376" s="301">
        <v>371.32</v>
      </c>
      <c r="F376" s="301">
        <v>138.18</v>
      </c>
      <c r="G376" s="302">
        <v>0</v>
      </c>
      <c r="H376" s="302">
        <v>37.213185392653244</v>
      </c>
    </row>
    <row r="377" spans="1:8" ht="23.25" customHeight="1" x14ac:dyDescent="0.25">
      <c r="A377" s="299" t="s">
        <v>251</v>
      </c>
      <c r="B377" s="300" t="s">
        <v>1771</v>
      </c>
      <c r="C377" s="300" t="s">
        <v>252</v>
      </c>
      <c r="D377" s="301">
        <v>0</v>
      </c>
      <c r="E377" s="301">
        <v>371.32</v>
      </c>
      <c r="F377" s="301">
        <v>138.18</v>
      </c>
      <c r="G377" s="302">
        <v>0</v>
      </c>
      <c r="H377" s="302">
        <v>37.213185392653244</v>
      </c>
    </row>
    <row r="378" spans="1:8" ht="23.25" customHeight="1" x14ac:dyDescent="0.25">
      <c r="A378" s="299" t="s">
        <v>1231</v>
      </c>
      <c r="B378" s="300" t="s">
        <v>1738</v>
      </c>
      <c r="C378" s="300"/>
      <c r="D378" s="301">
        <v>8298000</v>
      </c>
      <c r="E378" s="301">
        <v>20234126</v>
      </c>
      <c r="F378" s="301">
        <v>20217679.140000001</v>
      </c>
      <c r="G378" s="302">
        <v>243.64520535068692</v>
      </c>
      <c r="H378" s="302">
        <v>99.918717220600485</v>
      </c>
    </row>
    <row r="379" spans="1:8" ht="45.75" customHeight="1" x14ac:dyDescent="0.25">
      <c r="A379" s="299" t="s">
        <v>245</v>
      </c>
      <c r="B379" s="300" t="s">
        <v>1738</v>
      </c>
      <c r="C379" s="300" t="s">
        <v>246</v>
      </c>
      <c r="D379" s="301">
        <v>7648000</v>
      </c>
      <c r="E379" s="301">
        <v>11683326</v>
      </c>
      <c r="F379" s="301">
        <v>11666879.140000001</v>
      </c>
      <c r="G379" s="302">
        <v>152.54810591004184</v>
      </c>
      <c r="H379" s="302">
        <v>99.859227928759324</v>
      </c>
    </row>
    <row r="380" spans="1:8" ht="45.75" customHeight="1" x14ac:dyDescent="0.25">
      <c r="A380" s="299" t="s">
        <v>247</v>
      </c>
      <c r="B380" s="300" t="s">
        <v>1738</v>
      </c>
      <c r="C380" s="300" t="s">
        <v>248</v>
      </c>
      <c r="D380" s="301">
        <v>7648000</v>
      </c>
      <c r="E380" s="301">
        <v>11683326</v>
      </c>
      <c r="F380" s="301">
        <v>11666879.140000001</v>
      </c>
      <c r="G380" s="302">
        <v>152.54810591004184</v>
      </c>
      <c r="H380" s="302">
        <v>99.859227928759324</v>
      </c>
    </row>
    <row r="381" spans="1:8" ht="57" customHeight="1" x14ac:dyDescent="0.25">
      <c r="A381" s="299" t="s">
        <v>277</v>
      </c>
      <c r="B381" s="300" t="s">
        <v>1738</v>
      </c>
      <c r="C381" s="300" t="s">
        <v>278</v>
      </c>
      <c r="D381" s="301">
        <v>650000</v>
      </c>
      <c r="E381" s="301">
        <v>8550800</v>
      </c>
      <c r="F381" s="301">
        <v>8550800</v>
      </c>
      <c r="G381" s="302">
        <v>1315.5076923076922</v>
      </c>
      <c r="H381" s="302">
        <v>100</v>
      </c>
    </row>
    <row r="382" spans="1:8" ht="23.25" customHeight="1" x14ac:dyDescent="0.25">
      <c r="A382" s="299" t="s">
        <v>279</v>
      </c>
      <c r="B382" s="300" t="s">
        <v>1738</v>
      </c>
      <c r="C382" s="300" t="s">
        <v>280</v>
      </c>
      <c r="D382" s="301">
        <v>0</v>
      </c>
      <c r="E382" s="301">
        <v>74200</v>
      </c>
      <c r="F382" s="301">
        <v>74200</v>
      </c>
      <c r="G382" s="302">
        <v>0</v>
      </c>
      <c r="H382" s="302">
        <v>100</v>
      </c>
    </row>
    <row r="383" spans="1:8" ht="23.25" customHeight="1" x14ac:dyDescent="0.25">
      <c r="A383" s="299" t="s">
        <v>342</v>
      </c>
      <c r="B383" s="300" t="s">
        <v>1738</v>
      </c>
      <c r="C383" s="300" t="s">
        <v>343</v>
      </c>
      <c r="D383" s="301">
        <v>650000</v>
      </c>
      <c r="E383" s="301">
        <v>8476600</v>
      </c>
      <c r="F383" s="301">
        <v>8476600</v>
      </c>
      <c r="G383" s="302">
        <v>1304.0923076923077</v>
      </c>
      <c r="H383" s="302">
        <v>100</v>
      </c>
    </row>
    <row r="384" spans="1:8" ht="34.5" customHeight="1" x14ac:dyDescent="0.25">
      <c r="A384" s="299" t="s">
        <v>773</v>
      </c>
      <c r="B384" s="300" t="s">
        <v>1772</v>
      </c>
      <c r="C384" s="300"/>
      <c r="D384" s="301">
        <v>12599300</v>
      </c>
      <c r="E384" s="301">
        <v>12605300</v>
      </c>
      <c r="F384" s="301">
        <v>12100683.199999999</v>
      </c>
      <c r="G384" s="302">
        <v>96.04250394863206</v>
      </c>
      <c r="H384" s="302">
        <v>95.99678865239224</v>
      </c>
    </row>
    <row r="385" spans="1:8" ht="113.25" customHeight="1" x14ac:dyDescent="0.25">
      <c r="A385" s="299" t="s">
        <v>242</v>
      </c>
      <c r="B385" s="300" t="s">
        <v>1772</v>
      </c>
      <c r="C385" s="300" t="s">
        <v>218</v>
      </c>
      <c r="D385" s="301">
        <v>11868600</v>
      </c>
      <c r="E385" s="301">
        <v>11867600</v>
      </c>
      <c r="F385" s="301">
        <v>11474843.390000001</v>
      </c>
      <c r="G385" s="302">
        <v>96.682366833493433</v>
      </c>
      <c r="H385" s="302">
        <v>96.690513583201323</v>
      </c>
    </row>
    <row r="386" spans="1:8" ht="34.5" customHeight="1" x14ac:dyDescent="0.25">
      <c r="A386" s="299" t="s">
        <v>285</v>
      </c>
      <c r="B386" s="300" t="s">
        <v>1772</v>
      </c>
      <c r="C386" s="300" t="s">
        <v>286</v>
      </c>
      <c r="D386" s="301">
        <v>11868600</v>
      </c>
      <c r="E386" s="301">
        <v>11867600</v>
      </c>
      <c r="F386" s="301">
        <v>11474843.390000001</v>
      </c>
      <c r="G386" s="302">
        <v>96.682366833493433</v>
      </c>
      <c r="H386" s="302">
        <v>96.690513583201323</v>
      </c>
    </row>
    <row r="387" spans="1:8" ht="45.75" customHeight="1" x14ac:dyDescent="0.25">
      <c r="A387" s="299" t="s">
        <v>245</v>
      </c>
      <c r="B387" s="300" t="s">
        <v>1772</v>
      </c>
      <c r="C387" s="300" t="s">
        <v>246</v>
      </c>
      <c r="D387" s="301">
        <v>730700</v>
      </c>
      <c r="E387" s="301">
        <v>736700</v>
      </c>
      <c r="F387" s="301">
        <v>624839.81000000006</v>
      </c>
      <c r="G387" s="302">
        <v>85.512496236485575</v>
      </c>
      <c r="H387" s="302">
        <v>84.816045880276917</v>
      </c>
    </row>
    <row r="388" spans="1:8" ht="45.75" customHeight="1" x14ac:dyDescent="0.25">
      <c r="A388" s="299" t="s">
        <v>247</v>
      </c>
      <c r="B388" s="300" t="s">
        <v>1772</v>
      </c>
      <c r="C388" s="300" t="s">
        <v>248</v>
      </c>
      <c r="D388" s="301">
        <v>730700</v>
      </c>
      <c r="E388" s="301">
        <v>736700</v>
      </c>
      <c r="F388" s="301">
        <v>624839.81000000006</v>
      </c>
      <c r="G388" s="302">
        <v>85.512496236485575</v>
      </c>
      <c r="H388" s="302">
        <v>84.816045880276917</v>
      </c>
    </row>
    <row r="389" spans="1:8" ht="23.25" customHeight="1" x14ac:dyDescent="0.25">
      <c r="A389" s="299" t="s">
        <v>249</v>
      </c>
      <c r="B389" s="300" t="s">
        <v>1772</v>
      </c>
      <c r="C389" s="300" t="s">
        <v>250</v>
      </c>
      <c r="D389" s="301">
        <v>0</v>
      </c>
      <c r="E389" s="301">
        <v>1000</v>
      </c>
      <c r="F389" s="301">
        <v>1000</v>
      </c>
      <c r="G389" s="302">
        <v>0</v>
      </c>
      <c r="H389" s="302">
        <v>100</v>
      </c>
    </row>
    <row r="390" spans="1:8" ht="23.25" customHeight="1" x14ac:dyDescent="0.25">
      <c r="A390" s="299" t="s">
        <v>251</v>
      </c>
      <c r="B390" s="300" t="s">
        <v>1772</v>
      </c>
      <c r="C390" s="300" t="s">
        <v>252</v>
      </c>
      <c r="D390" s="301">
        <v>0</v>
      </c>
      <c r="E390" s="301">
        <v>1000</v>
      </c>
      <c r="F390" s="301">
        <v>1000</v>
      </c>
      <c r="G390" s="302">
        <v>0</v>
      </c>
      <c r="H390" s="302">
        <v>100</v>
      </c>
    </row>
    <row r="391" spans="1:8" ht="34.5" customHeight="1" x14ac:dyDescent="0.25">
      <c r="A391" s="299" t="s">
        <v>965</v>
      </c>
      <c r="B391" s="300" t="s">
        <v>966</v>
      </c>
      <c r="C391" s="300"/>
      <c r="D391" s="301">
        <v>0</v>
      </c>
      <c r="E391" s="301">
        <v>0</v>
      </c>
      <c r="F391" s="301">
        <v>0</v>
      </c>
      <c r="G391" s="302">
        <v>0</v>
      </c>
      <c r="H391" s="302">
        <v>0</v>
      </c>
    </row>
    <row r="392" spans="1:8" ht="57" customHeight="1" x14ac:dyDescent="0.25">
      <c r="A392" s="299" t="s">
        <v>260</v>
      </c>
      <c r="B392" s="300" t="s">
        <v>967</v>
      </c>
      <c r="C392" s="300"/>
      <c r="D392" s="301">
        <v>0</v>
      </c>
      <c r="E392" s="301">
        <v>0</v>
      </c>
      <c r="F392" s="301">
        <v>0</v>
      </c>
      <c r="G392" s="302">
        <v>0</v>
      </c>
      <c r="H392" s="302">
        <v>0</v>
      </c>
    </row>
    <row r="393" spans="1:8" ht="34.5" customHeight="1" x14ac:dyDescent="0.25">
      <c r="A393" s="299" t="s">
        <v>258</v>
      </c>
      <c r="B393" s="300" t="s">
        <v>772</v>
      </c>
      <c r="C393" s="300"/>
      <c r="D393" s="301">
        <v>0</v>
      </c>
      <c r="E393" s="301">
        <v>0</v>
      </c>
      <c r="F393" s="301">
        <v>0</v>
      </c>
      <c r="G393" s="302">
        <v>0</v>
      </c>
      <c r="H393" s="302">
        <v>0</v>
      </c>
    </row>
    <row r="394" spans="1:8" ht="113.25" customHeight="1" x14ac:dyDescent="0.25">
      <c r="A394" s="299" t="s">
        <v>242</v>
      </c>
      <c r="B394" s="300" t="s">
        <v>772</v>
      </c>
      <c r="C394" s="300" t="s">
        <v>218</v>
      </c>
      <c r="D394" s="301">
        <v>0</v>
      </c>
      <c r="E394" s="301">
        <v>0</v>
      </c>
      <c r="F394" s="301">
        <v>0</v>
      </c>
      <c r="G394" s="302">
        <v>0</v>
      </c>
      <c r="H394" s="302">
        <v>0</v>
      </c>
    </row>
    <row r="395" spans="1:8" ht="34.5" customHeight="1" x14ac:dyDescent="0.25">
      <c r="A395" s="299" t="s">
        <v>243</v>
      </c>
      <c r="B395" s="300" t="s">
        <v>772</v>
      </c>
      <c r="C395" s="300" t="s">
        <v>220</v>
      </c>
      <c r="D395" s="301">
        <v>0</v>
      </c>
      <c r="E395" s="301">
        <v>0</v>
      </c>
      <c r="F395" s="301">
        <v>0</v>
      </c>
      <c r="G395" s="302">
        <v>0</v>
      </c>
      <c r="H395" s="302">
        <v>0</v>
      </c>
    </row>
    <row r="396" spans="1:8" ht="45.75" customHeight="1" x14ac:dyDescent="0.25">
      <c r="A396" s="299" t="s">
        <v>245</v>
      </c>
      <c r="B396" s="300" t="s">
        <v>772</v>
      </c>
      <c r="C396" s="300" t="s">
        <v>246</v>
      </c>
      <c r="D396" s="301">
        <v>0</v>
      </c>
      <c r="E396" s="301">
        <v>0</v>
      </c>
      <c r="F396" s="301">
        <v>0</v>
      </c>
      <c r="G396" s="302">
        <v>0</v>
      </c>
      <c r="H396" s="302">
        <v>0</v>
      </c>
    </row>
    <row r="397" spans="1:8" ht="45.75" customHeight="1" x14ac:dyDescent="0.25">
      <c r="A397" s="299" t="s">
        <v>247</v>
      </c>
      <c r="B397" s="300" t="s">
        <v>772</v>
      </c>
      <c r="C397" s="300" t="s">
        <v>248</v>
      </c>
      <c r="D397" s="301">
        <v>0</v>
      </c>
      <c r="E397" s="301">
        <v>0</v>
      </c>
      <c r="F397" s="301">
        <v>0</v>
      </c>
      <c r="G397" s="302">
        <v>0</v>
      </c>
      <c r="H397" s="302">
        <v>0</v>
      </c>
    </row>
    <row r="398" spans="1:8" ht="23.25" customHeight="1" x14ac:dyDescent="0.25">
      <c r="A398" s="299" t="s">
        <v>249</v>
      </c>
      <c r="B398" s="300" t="s">
        <v>772</v>
      </c>
      <c r="C398" s="300" t="s">
        <v>250</v>
      </c>
      <c r="D398" s="301">
        <v>0</v>
      </c>
      <c r="E398" s="301">
        <v>0</v>
      </c>
      <c r="F398" s="301">
        <v>0</v>
      </c>
      <c r="G398" s="302">
        <v>0</v>
      </c>
      <c r="H398" s="302">
        <v>0</v>
      </c>
    </row>
    <row r="399" spans="1:8" ht="23.25" customHeight="1" x14ac:dyDescent="0.25">
      <c r="A399" s="299" t="s">
        <v>251</v>
      </c>
      <c r="B399" s="300" t="s">
        <v>772</v>
      </c>
      <c r="C399" s="300" t="s">
        <v>252</v>
      </c>
      <c r="D399" s="301">
        <v>0</v>
      </c>
      <c r="E399" s="301">
        <v>0</v>
      </c>
      <c r="F399" s="301">
        <v>0</v>
      </c>
      <c r="G399" s="302">
        <v>0</v>
      </c>
      <c r="H399" s="302">
        <v>0</v>
      </c>
    </row>
    <row r="400" spans="1:8" ht="23.25" customHeight="1" x14ac:dyDescent="0.25">
      <c r="A400" s="299" t="s">
        <v>1231</v>
      </c>
      <c r="B400" s="300" t="s">
        <v>1232</v>
      </c>
      <c r="C400" s="300"/>
      <c r="D400" s="301">
        <v>0</v>
      </c>
      <c r="E400" s="301">
        <v>0</v>
      </c>
      <c r="F400" s="301">
        <v>0</v>
      </c>
      <c r="G400" s="302">
        <v>0</v>
      </c>
      <c r="H400" s="302">
        <v>0</v>
      </c>
    </row>
    <row r="401" spans="1:8" ht="45.75" customHeight="1" x14ac:dyDescent="0.25">
      <c r="A401" s="299" t="s">
        <v>245</v>
      </c>
      <c r="B401" s="300" t="s">
        <v>1232</v>
      </c>
      <c r="C401" s="300" t="s">
        <v>246</v>
      </c>
      <c r="D401" s="301">
        <v>0</v>
      </c>
      <c r="E401" s="301">
        <v>0</v>
      </c>
      <c r="F401" s="301">
        <v>0</v>
      </c>
      <c r="G401" s="302">
        <v>0</v>
      </c>
      <c r="H401" s="302">
        <v>0</v>
      </c>
    </row>
    <row r="402" spans="1:8" ht="45.75" customHeight="1" x14ac:dyDescent="0.25">
      <c r="A402" s="299" t="s">
        <v>247</v>
      </c>
      <c r="B402" s="300" t="s">
        <v>1232</v>
      </c>
      <c r="C402" s="300" t="s">
        <v>248</v>
      </c>
      <c r="D402" s="301">
        <v>0</v>
      </c>
      <c r="E402" s="301">
        <v>0</v>
      </c>
      <c r="F402" s="301">
        <v>0</v>
      </c>
      <c r="G402" s="302">
        <v>0</v>
      </c>
      <c r="H402" s="302">
        <v>0</v>
      </c>
    </row>
    <row r="403" spans="1:8" ht="57" customHeight="1" x14ac:dyDescent="0.25">
      <c r="A403" s="299" t="s">
        <v>277</v>
      </c>
      <c r="B403" s="300" t="s">
        <v>1232</v>
      </c>
      <c r="C403" s="300" t="s">
        <v>278</v>
      </c>
      <c r="D403" s="301">
        <v>0</v>
      </c>
      <c r="E403" s="301">
        <v>0</v>
      </c>
      <c r="F403" s="301">
        <v>0</v>
      </c>
      <c r="G403" s="302">
        <v>0</v>
      </c>
      <c r="H403" s="302">
        <v>0</v>
      </c>
    </row>
    <row r="404" spans="1:8" ht="23.25" customHeight="1" x14ac:dyDescent="0.25">
      <c r="A404" s="299" t="s">
        <v>279</v>
      </c>
      <c r="B404" s="300" t="s">
        <v>1232</v>
      </c>
      <c r="C404" s="300" t="s">
        <v>280</v>
      </c>
      <c r="D404" s="301">
        <v>0</v>
      </c>
      <c r="E404" s="301">
        <v>0</v>
      </c>
      <c r="F404" s="301">
        <v>0</v>
      </c>
      <c r="G404" s="302">
        <v>0</v>
      </c>
      <c r="H404" s="302">
        <v>0</v>
      </c>
    </row>
    <row r="405" spans="1:8" ht="23.25" customHeight="1" x14ac:dyDescent="0.25">
      <c r="A405" s="299" t="s">
        <v>342</v>
      </c>
      <c r="B405" s="300" t="s">
        <v>1232</v>
      </c>
      <c r="C405" s="300" t="s">
        <v>343</v>
      </c>
      <c r="D405" s="301">
        <v>0</v>
      </c>
      <c r="E405" s="301">
        <v>0</v>
      </c>
      <c r="F405" s="301">
        <v>0</v>
      </c>
      <c r="G405" s="302">
        <v>0</v>
      </c>
      <c r="H405" s="302">
        <v>0</v>
      </c>
    </row>
    <row r="406" spans="1:8" ht="34.5" customHeight="1" x14ac:dyDescent="0.25">
      <c r="A406" s="299" t="s">
        <v>773</v>
      </c>
      <c r="B406" s="300" t="s">
        <v>774</v>
      </c>
      <c r="C406" s="300"/>
      <c r="D406" s="301">
        <v>0</v>
      </c>
      <c r="E406" s="301">
        <v>0</v>
      </c>
      <c r="F406" s="301">
        <v>0</v>
      </c>
      <c r="G406" s="302">
        <v>0</v>
      </c>
      <c r="H406" s="302">
        <v>0</v>
      </c>
    </row>
    <row r="407" spans="1:8" ht="113.25" customHeight="1" x14ac:dyDescent="0.25">
      <c r="A407" s="299" t="s">
        <v>242</v>
      </c>
      <c r="B407" s="300" t="s">
        <v>774</v>
      </c>
      <c r="C407" s="300" t="s">
        <v>218</v>
      </c>
      <c r="D407" s="301">
        <v>0</v>
      </c>
      <c r="E407" s="301">
        <v>0</v>
      </c>
      <c r="F407" s="301">
        <v>0</v>
      </c>
      <c r="G407" s="302">
        <v>0</v>
      </c>
      <c r="H407" s="302">
        <v>0</v>
      </c>
    </row>
    <row r="408" spans="1:8" ht="34.5" customHeight="1" x14ac:dyDescent="0.25">
      <c r="A408" s="299" t="s">
        <v>285</v>
      </c>
      <c r="B408" s="300" t="s">
        <v>774</v>
      </c>
      <c r="C408" s="300" t="s">
        <v>286</v>
      </c>
      <c r="D408" s="301">
        <v>0</v>
      </c>
      <c r="E408" s="301">
        <v>0</v>
      </c>
      <c r="F408" s="301">
        <v>0</v>
      </c>
      <c r="G408" s="302">
        <v>0</v>
      </c>
      <c r="H408" s="302">
        <v>0</v>
      </c>
    </row>
    <row r="409" spans="1:8" ht="45.75" customHeight="1" x14ac:dyDescent="0.25">
      <c r="A409" s="299" t="s">
        <v>245</v>
      </c>
      <c r="B409" s="300" t="s">
        <v>774</v>
      </c>
      <c r="C409" s="300" t="s">
        <v>246</v>
      </c>
      <c r="D409" s="301">
        <v>0</v>
      </c>
      <c r="E409" s="301">
        <v>0</v>
      </c>
      <c r="F409" s="301">
        <v>0</v>
      </c>
      <c r="G409" s="302">
        <v>0</v>
      </c>
      <c r="H409" s="302">
        <v>0</v>
      </c>
    </row>
    <row r="410" spans="1:8" ht="45.75" customHeight="1" x14ac:dyDescent="0.25">
      <c r="A410" s="299" t="s">
        <v>247</v>
      </c>
      <c r="B410" s="300" t="s">
        <v>774</v>
      </c>
      <c r="C410" s="300" t="s">
        <v>248</v>
      </c>
      <c r="D410" s="301">
        <v>0</v>
      </c>
      <c r="E410" s="301">
        <v>0</v>
      </c>
      <c r="F410" s="301">
        <v>0</v>
      </c>
      <c r="G410" s="302">
        <v>0</v>
      </c>
      <c r="H410" s="302">
        <v>0</v>
      </c>
    </row>
    <row r="411" spans="1:8" ht="23.25" customHeight="1" x14ac:dyDescent="0.25">
      <c r="A411" s="299" t="s">
        <v>249</v>
      </c>
      <c r="B411" s="300" t="s">
        <v>774</v>
      </c>
      <c r="C411" s="300" t="s">
        <v>250</v>
      </c>
      <c r="D411" s="301">
        <v>0</v>
      </c>
      <c r="E411" s="301">
        <v>0</v>
      </c>
      <c r="F411" s="301">
        <v>0</v>
      </c>
      <c r="G411" s="302">
        <v>0</v>
      </c>
      <c r="H411" s="302">
        <v>0</v>
      </c>
    </row>
    <row r="412" spans="1:8" ht="23.25" customHeight="1" x14ac:dyDescent="0.25">
      <c r="A412" s="299" t="s">
        <v>251</v>
      </c>
      <c r="B412" s="300" t="s">
        <v>774</v>
      </c>
      <c r="C412" s="300" t="s">
        <v>252</v>
      </c>
      <c r="D412" s="301">
        <v>0</v>
      </c>
      <c r="E412" s="301">
        <v>0</v>
      </c>
      <c r="F412" s="301">
        <v>0</v>
      </c>
      <c r="G412" s="302">
        <v>0</v>
      </c>
      <c r="H412" s="302">
        <v>0</v>
      </c>
    </row>
    <row r="413" spans="1:8" ht="34.5" customHeight="1" x14ac:dyDescent="0.25">
      <c r="A413" s="299" t="s">
        <v>846</v>
      </c>
      <c r="B413" s="300" t="s">
        <v>364</v>
      </c>
      <c r="C413" s="300"/>
      <c r="D413" s="301">
        <v>109386600</v>
      </c>
      <c r="E413" s="301">
        <v>106618600</v>
      </c>
      <c r="F413" s="301">
        <v>102468958.18000001</v>
      </c>
      <c r="G413" s="302">
        <v>93.675969616022442</v>
      </c>
      <c r="H413" s="302">
        <v>96.107956941846922</v>
      </c>
    </row>
    <row r="414" spans="1:8" ht="23.25" customHeight="1" x14ac:dyDescent="0.25">
      <c r="A414" s="299" t="s">
        <v>847</v>
      </c>
      <c r="B414" s="300" t="s">
        <v>398</v>
      </c>
      <c r="C414" s="300"/>
      <c r="D414" s="301">
        <v>66030000</v>
      </c>
      <c r="E414" s="301">
        <v>63262000</v>
      </c>
      <c r="F414" s="301">
        <v>59796240.600000001</v>
      </c>
      <c r="G414" s="302">
        <v>90.559201272149025</v>
      </c>
      <c r="H414" s="302">
        <v>94.52157788245708</v>
      </c>
    </row>
    <row r="415" spans="1:8" ht="102" customHeight="1" x14ac:dyDescent="0.25">
      <c r="A415" s="299" t="s">
        <v>848</v>
      </c>
      <c r="B415" s="300" t="s">
        <v>849</v>
      </c>
      <c r="C415" s="300"/>
      <c r="D415" s="301">
        <v>0</v>
      </c>
      <c r="E415" s="301">
        <v>0</v>
      </c>
      <c r="F415" s="301">
        <v>0</v>
      </c>
      <c r="G415" s="302">
        <v>0</v>
      </c>
      <c r="H415" s="302">
        <v>0</v>
      </c>
    </row>
    <row r="416" spans="1:8" ht="45.75" customHeight="1" x14ac:dyDescent="0.25">
      <c r="A416" s="299" t="s">
        <v>796</v>
      </c>
      <c r="B416" s="300" t="s">
        <v>797</v>
      </c>
      <c r="C416" s="300"/>
      <c r="D416" s="301">
        <v>0</v>
      </c>
      <c r="E416" s="301">
        <v>0</v>
      </c>
      <c r="F416" s="301">
        <v>0</v>
      </c>
      <c r="G416" s="302">
        <v>0</v>
      </c>
      <c r="H416" s="302">
        <v>0</v>
      </c>
    </row>
    <row r="417" spans="1:8" ht="45.75" customHeight="1" x14ac:dyDescent="0.25">
      <c r="A417" s="299" t="s">
        <v>245</v>
      </c>
      <c r="B417" s="300" t="s">
        <v>797</v>
      </c>
      <c r="C417" s="300" t="s">
        <v>246</v>
      </c>
      <c r="D417" s="301">
        <v>0</v>
      </c>
      <c r="E417" s="301">
        <v>0</v>
      </c>
      <c r="F417" s="301">
        <v>0</v>
      </c>
      <c r="G417" s="302">
        <v>0</v>
      </c>
      <c r="H417" s="302">
        <v>0</v>
      </c>
    </row>
    <row r="418" spans="1:8" ht="45.75" customHeight="1" x14ac:dyDescent="0.25">
      <c r="A418" s="299" t="s">
        <v>247</v>
      </c>
      <c r="B418" s="300" t="s">
        <v>797</v>
      </c>
      <c r="C418" s="300" t="s">
        <v>248</v>
      </c>
      <c r="D418" s="301">
        <v>0</v>
      </c>
      <c r="E418" s="301">
        <v>0</v>
      </c>
      <c r="F418" s="301">
        <v>0</v>
      </c>
      <c r="G418" s="302">
        <v>0</v>
      </c>
      <c r="H418" s="302">
        <v>0</v>
      </c>
    </row>
    <row r="419" spans="1:8" ht="23.25" customHeight="1" x14ac:dyDescent="0.25">
      <c r="A419" s="299" t="s">
        <v>351</v>
      </c>
      <c r="B419" s="300" t="s">
        <v>797</v>
      </c>
      <c r="C419" s="300" t="s">
        <v>352</v>
      </c>
      <c r="D419" s="301">
        <v>0</v>
      </c>
      <c r="E419" s="301">
        <v>0</v>
      </c>
      <c r="F419" s="301">
        <v>0</v>
      </c>
      <c r="G419" s="302">
        <v>0</v>
      </c>
      <c r="H419" s="302">
        <v>0</v>
      </c>
    </row>
    <row r="420" spans="1:8" ht="45.75" customHeight="1" x14ac:dyDescent="0.25">
      <c r="A420" s="299" t="s">
        <v>353</v>
      </c>
      <c r="B420" s="300" t="s">
        <v>797</v>
      </c>
      <c r="C420" s="300" t="s">
        <v>354</v>
      </c>
      <c r="D420" s="301">
        <v>0</v>
      </c>
      <c r="E420" s="301">
        <v>0</v>
      </c>
      <c r="F420" s="301">
        <v>0</v>
      </c>
      <c r="G420" s="302">
        <v>0</v>
      </c>
      <c r="H420" s="302">
        <v>0</v>
      </c>
    </row>
    <row r="421" spans="1:8" ht="57" customHeight="1" x14ac:dyDescent="0.25">
      <c r="A421" s="299" t="s">
        <v>621</v>
      </c>
      <c r="B421" s="300" t="s">
        <v>622</v>
      </c>
      <c r="C421" s="300"/>
      <c r="D421" s="301">
        <v>0</v>
      </c>
      <c r="E421" s="301">
        <v>0</v>
      </c>
      <c r="F421" s="301">
        <v>0</v>
      </c>
      <c r="G421" s="302">
        <v>0</v>
      </c>
      <c r="H421" s="302">
        <v>0</v>
      </c>
    </row>
    <row r="422" spans="1:8" ht="113.25" customHeight="1" x14ac:dyDescent="0.25">
      <c r="A422" s="299" t="s">
        <v>242</v>
      </c>
      <c r="B422" s="300" t="s">
        <v>622</v>
      </c>
      <c r="C422" s="300" t="s">
        <v>218</v>
      </c>
      <c r="D422" s="301">
        <v>0</v>
      </c>
      <c r="E422" s="301">
        <v>0</v>
      </c>
      <c r="F422" s="301">
        <v>0</v>
      </c>
      <c r="G422" s="302">
        <v>0</v>
      </c>
      <c r="H422" s="302">
        <v>0</v>
      </c>
    </row>
    <row r="423" spans="1:8" ht="34.5" customHeight="1" x14ac:dyDescent="0.25">
      <c r="A423" s="299" t="s">
        <v>243</v>
      </c>
      <c r="B423" s="300" t="s">
        <v>622</v>
      </c>
      <c r="C423" s="300" t="s">
        <v>220</v>
      </c>
      <c r="D423" s="301">
        <v>0</v>
      </c>
      <c r="E423" s="301">
        <v>0</v>
      </c>
      <c r="F423" s="301">
        <v>0</v>
      </c>
      <c r="G423" s="302">
        <v>0</v>
      </c>
      <c r="H423" s="302">
        <v>0</v>
      </c>
    </row>
    <row r="424" spans="1:8" ht="68.25" customHeight="1" x14ac:dyDescent="0.25">
      <c r="A424" s="299" t="s">
        <v>623</v>
      </c>
      <c r="B424" s="300" t="s">
        <v>624</v>
      </c>
      <c r="C424" s="300"/>
      <c r="D424" s="301">
        <v>0</v>
      </c>
      <c r="E424" s="301">
        <v>0</v>
      </c>
      <c r="F424" s="301">
        <v>0</v>
      </c>
      <c r="G424" s="302">
        <v>0</v>
      </c>
      <c r="H424" s="302">
        <v>0</v>
      </c>
    </row>
    <row r="425" spans="1:8" ht="113.25" customHeight="1" x14ac:dyDescent="0.25">
      <c r="A425" s="299" t="s">
        <v>242</v>
      </c>
      <c r="B425" s="300" t="s">
        <v>624</v>
      </c>
      <c r="C425" s="300" t="s">
        <v>218</v>
      </c>
      <c r="D425" s="301">
        <v>0</v>
      </c>
      <c r="E425" s="301">
        <v>0</v>
      </c>
      <c r="F425" s="301">
        <v>0</v>
      </c>
      <c r="G425" s="302">
        <v>0</v>
      </c>
      <c r="H425" s="302">
        <v>0</v>
      </c>
    </row>
    <row r="426" spans="1:8" ht="34.5" customHeight="1" x14ac:dyDescent="0.25">
      <c r="A426" s="299" t="s">
        <v>243</v>
      </c>
      <c r="B426" s="300" t="s">
        <v>624</v>
      </c>
      <c r="C426" s="300" t="s">
        <v>220</v>
      </c>
      <c r="D426" s="301">
        <v>0</v>
      </c>
      <c r="E426" s="301">
        <v>0</v>
      </c>
      <c r="F426" s="301">
        <v>0</v>
      </c>
      <c r="G426" s="302">
        <v>0</v>
      </c>
      <c r="H426" s="302">
        <v>0</v>
      </c>
    </row>
    <row r="427" spans="1:8" ht="57" customHeight="1" x14ac:dyDescent="0.25">
      <c r="A427" s="299" t="s">
        <v>1816</v>
      </c>
      <c r="B427" s="300" t="s">
        <v>1817</v>
      </c>
      <c r="C427" s="300"/>
      <c r="D427" s="301">
        <v>23800000</v>
      </c>
      <c r="E427" s="301">
        <v>26570000</v>
      </c>
      <c r="F427" s="301">
        <v>25195730.059999999</v>
      </c>
      <c r="G427" s="302">
        <v>105.86441201680672</v>
      </c>
      <c r="H427" s="302">
        <v>94.827738276251409</v>
      </c>
    </row>
    <row r="428" spans="1:8" ht="34.5" customHeight="1" x14ac:dyDescent="0.25">
      <c r="A428" s="299" t="s">
        <v>1818</v>
      </c>
      <c r="B428" s="300" t="s">
        <v>1819</v>
      </c>
      <c r="C428" s="300"/>
      <c r="D428" s="301">
        <v>2280000</v>
      </c>
      <c r="E428" s="301">
        <v>2280000</v>
      </c>
      <c r="F428" s="301">
        <v>2087530.06</v>
      </c>
      <c r="G428" s="302">
        <v>91.558335964912288</v>
      </c>
      <c r="H428" s="302">
        <v>91.558335964912288</v>
      </c>
    </row>
    <row r="429" spans="1:8" ht="23.25" customHeight="1" x14ac:dyDescent="0.25">
      <c r="A429" s="299" t="s">
        <v>351</v>
      </c>
      <c r="B429" s="300" t="s">
        <v>1819</v>
      </c>
      <c r="C429" s="300" t="s">
        <v>352</v>
      </c>
      <c r="D429" s="301">
        <v>2280000</v>
      </c>
      <c r="E429" s="301">
        <v>2280000</v>
      </c>
      <c r="F429" s="301">
        <v>2087530.06</v>
      </c>
      <c r="G429" s="302">
        <v>91.558335964912288</v>
      </c>
      <c r="H429" s="302">
        <v>91.558335964912288</v>
      </c>
    </row>
    <row r="430" spans="1:8" ht="45.75" customHeight="1" x14ac:dyDescent="0.25">
      <c r="A430" s="299" t="s">
        <v>353</v>
      </c>
      <c r="B430" s="300" t="s">
        <v>1819</v>
      </c>
      <c r="C430" s="300" t="s">
        <v>354</v>
      </c>
      <c r="D430" s="301">
        <v>2280000</v>
      </c>
      <c r="E430" s="301">
        <v>2280000</v>
      </c>
      <c r="F430" s="301">
        <v>2087530.06</v>
      </c>
      <c r="G430" s="302">
        <v>91.558335964912288</v>
      </c>
      <c r="H430" s="302">
        <v>91.558335964912288</v>
      </c>
    </row>
    <row r="431" spans="1:8" ht="79.5" customHeight="1" x14ac:dyDescent="0.25">
      <c r="A431" s="299" t="s">
        <v>804</v>
      </c>
      <c r="B431" s="300" t="s">
        <v>1820</v>
      </c>
      <c r="C431" s="300"/>
      <c r="D431" s="301">
        <v>5180000</v>
      </c>
      <c r="E431" s="301">
        <v>10350000</v>
      </c>
      <c r="F431" s="301">
        <v>10349500</v>
      </c>
      <c r="G431" s="302">
        <v>199.79729729729729</v>
      </c>
      <c r="H431" s="302">
        <v>99.995169082125599</v>
      </c>
    </row>
    <row r="432" spans="1:8" ht="23.25" customHeight="1" x14ac:dyDescent="0.25">
      <c r="A432" s="299" t="s">
        <v>351</v>
      </c>
      <c r="B432" s="300" t="s">
        <v>1820</v>
      </c>
      <c r="C432" s="300" t="s">
        <v>352</v>
      </c>
      <c r="D432" s="301">
        <v>5180000</v>
      </c>
      <c r="E432" s="301">
        <v>10350000</v>
      </c>
      <c r="F432" s="301">
        <v>10349500</v>
      </c>
      <c r="G432" s="302">
        <v>199.79729729729729</v>
      </c>
      <c r="H432" s="302">
        <v>99.995169082125599</v>
      </c>
    </row>
    <row r="433" spans="1:8" ht="45.75" customHeight="1" x14ac:dyDescent="0.25">
      <c r="A433" s="299" t="s">
        <v>353</v>
      </c>
      <c r="B433" s="300" t="s">
        <v>1820</v>
      </c>
      <c r="C433" s="300" t="s">
        <v>354</v>
      </c>
      <c r="D433" s="301">
        <v>5180000</v>
      </c>
      <c r="E433" s="301">
        <v>10350000</v>
      </c>
      <c r="F433" s="301">
        <v>10349500</v>
      </c>
      <c r="G433" s="302">
        <v>199.79729729729729</v>
      </c>
      <c r="H433" s="302">
        <v>99.995169082125599</v>
      </c>
    </row>
    <row r="434" spans="1:8" ht="68.25" customHeight="1" x14ac:dyDescent="0.25">
      <c r="A434" s="299" t="s">
        <v>806</v>
      </c>
      <c r="B434" s="300" t="s">
        <v>1821</v>
      </c>
      <c r="C434" s="300"/>
      <c r="D434" s="301">
        <v>3000000</v>
      </c>
      <c r="E434" s="301">
        <v>4000000</v>
      </c>
      <c r="F434" s="301">
        <v>3999500</v>
      </c>
      <c r="G434" s="302">
        <v>133.31666666666666</v>
      </c>
      <c r="H434" s="302">
        <v>99.987499999999997</v>
      </c>
    </row>
    <row r="435" spans="1:8" ht="23.25" customHeight="1" x14ac:dyDescent="0.25">
      <c r="A435" s="299" t="s">
        <v>351</v>
      </c>
      <c r="B435" s="300" t="s">
        <v>1821</v>
      </c>
      <c r="C435" s="300" t="s">
        <v>352</v>
      </c>
      <c r="D435" s="301">
        <v>3000000</v>
      </c>
      <c r="E435" s="301">
        <v>4000000</v>
      </c>
      <c r="F435" s="301">
        <v>3999500</v>
      </c>
      <c r="G435" s="302">
        <v>133.31666666666666</v>
      </c>
      <c r="H435" s="302">
        <v>99.987499999999997</v>
      </c>
    </row>
    <row r="436" spans="1:8" ht="45.75" customHeight="1" x14ac:dyDescent="0.25">
      <c r="A436" s="299" t="s">
        <v>353</v>
      </c>
      <c r="B436" s="300" t="s">
        <v>1821</v>
      </c>
      <c r="C436" s="300" t="s">
        <v>354</v>
      </c>
      <c r="D436" s="301">
        <v>3000000</v>
      </c>
      <c r="E436" s="301">
        <v>4000000</v>
      </c>
      <c r="F436" s="301">
        <v>3999500</v>
      </c>
      <c r="G436" s="302">
        <v>133.31666666666666</v>
      </c>
      <c r="H436" s="302">
        <v>99.987499999999997</v>
      </c>
    </row>
    <row r="437" spans="1:8" ht="57" customHeight="1" x14ac:dyDescent="0.25">
      <c r="A437" s="299" t="s">
        <v>808</v>
      </c>
      <c r="B437" s="300" t="s">
        <v>1822</v>
      </c>
      <c r="C437" s="300"/>
      <c r="D437" s="301">
        <v>4000000</v>
      </c>
      <c r="E437" s="301">
        <v>4200000</v>
      </c>
      <c r="F437" s="301">
        <v>3246500</v>
      </c>
      <c r="G437" s="302">
        <v>81.162500000000009</v>
      </c>
      <c r="H437" s="302">
        <v>77.297619047619051</v>
      </c>
    </row>
    <row r="438" spans="1:8" ht="23.25" customHeight="1" x14ac:dyDescent="0.25">
      <c r="A438" s="299" t="s">
        <v>351</v>
      </c>
      <c r="B438" s="300" t="s">
        <v>1822</v>
      </c>
      <c r="C438" s="300" t="s">
        <v>352</v>
      </c>
      <c r="D438" s="301">
        <v>4000000</v>
      </c>
      <c r="E438" s="301">
        <v>4200000</v>
      </c>
      <c r="F438" s="301">
        <v>3246500</v>
      </c>
      <c r="G438" s="302">
        <v>81.162500000000009</v>
      </c>
      <c r="H438" s="302">
        <v>77.297619047619051</v>
      </c>
    </row>
    <row r="439" spans="1:8" ht="45.75" customHeight="1" x14ac:dyDescent="0.25">
      <c r="A439" s="299" t="s">
        <v>353</v>
      </c>
      <c r="B439" s="300" t="s">
        <v>1822</v>
      </c>
      <c r="C439" s="300" t="s">
        <v>354</v>
      </c>
      <c r="D439" s="301">
        <v>4000000</v>
      </c>
      <c r="E439" s="301">
        <v>4200000</v>
      </c>
      <c r="F439" s="301">
        <v>3246500</v>
      </c>
      <c r="G439" s="302">
        <v>81.162500000000009</v>
      </c>
      <c r="H439" s="302">
        <v>77.297619047619051</v>
      </c>
    </row>
    <row r="440" spans="1:8" ht="68.25" customHeight="1" x14ac:dyDescent="0.25">
      <c r="A440" s="299" t="s">
        <v>810</v>
      </c>
      <c r="B440" s="300" t="s">
        <v>1823</v>
      </c>
      <c r="C440" s="300"/>
      <c r="D440" s="301">
        <v>1100000</v>
      </c>
      <c r="E440" s="301">
        <v>0</v>
      </c>
      <c r="F440" s="301">
        <v>0</v>
      </c>
      <c r="G440" s="302">
        <v>0</v>
      </c>
      <c r="H440" s="302">
        <v>0</v>
      </c>
    </row>
    <row r="441" spans="1:8" ht="23.25" customHeight="1" x14ac:dyDescent="0.25">
      <c r="A441" s="299" t="s">
        <v>351</v>
      </c>
      <c r="B441" s="300" t="s">
        <v>1823</v>
      </c>
      <c r="C441" s="300" t="s">
        <v>352</v>
      </c>
      <c r="D441" s="301">
        <v>1100000</v>
      </c>
      <c r="E441" s="301">
        <v>0</v>
      </c>
      <c r="F441" s="301">
        <v>0</v>
      </c>
      <c r="G441" s="302">
        <v>0</v>
      </c>
      <c r="H441" s="302">
        <v>0</v>
      </c>
    </row>
    <row r="442" spans="1:8" ht="45.75" customHeight="1" x14ac:dyDescent="0.25">
      <c r="A442" s="299" t="s">
        <v>353</v>
      </c>
      <c r="B442" s="300" t="s">
        <v>1823</v>
      </c>
      <c r="C442" s="300" t="s">
        <v>354</v>
      </c>
      <c r="D442" s="301">
        <v>1100000</v>
      </c>
      <c r="E442" s="301">
        <v>0</v>
      </c>
      <c r="F442" s="301">
        <v>0</v>
      </c>
      <c r="G442" s="302">
        <v>0</v>
      </c>
      <c r="H442" s="302">
        <v>0</v>
      </c>
    </row>
    <row r="443" spans="1:8" ht="68.25" customHeight="1" x14ac:dyDescent="0.25">
      <c r="A443" s="299" t="s">
        <v>812</v>
      </c>
      <c r="B443" s="300" t="s">
        <v>1824</v>
      </c>
      <c r="C443" s="300"/>
      <c r="D443" s="301">
        <v>5640000</v>
      </c>
      <c r="E443" s="301">
        <v>3040000</v>
      </c>
      <c r="F443" s="301">
        <v>2812700</v>
      </c>
      <c r="G443" s="302">
        <v>49.870567375886523</v>
      </c>
      <c r="H443" s="302">
        <v>92.523026315789465</v>
      </c>
    </row>
    <row r="444" spans="1:8" ht="23.25" customHeight="1" x14ac:dyDescent="0.25">
      <c r="A444" s="299" t="s">
        <v>351</v>
      </c>
      <c r="B444" s="300" t="s">
        <v>1824</v>
      </c>
      <c r="C444" s="300" t="s">
        <v>352</v>
      </c>
      <c r="D444" s="301">
        <v>5640000</v>
      </c>
      <c r="E444" s="301">
        <v>3040000</v>
      </c>
      <c r="F444" s="301">
        <v>2812700</v>
      </c>
      <c r="G444" s="302">
        <v>49.870567375886523</v>
      </c>
      <c r="H444" s="302">
        <v>92.523026315789465</v>
      </c>
    </row>
    <row r="445" spans="1:8" ht="45.75" customHeight="1" x14ac:dyDescent="0.25">
      <c r="A445" s="299" t="s">
        <v>353</v>
      </c>
      <c r="B445" s="300" t="s">
        <v>1824</v>
      </c>
      <c r="C445" s="300" t="s">
        <v>354</v>
      </c>
      <c r="D445" s="301">
        <v>5640000</v>
      </c>
      <c r="E445" s="301">
        <v>3040000</v>
      </c>
      <c r="F445" s="301">
        <v>2812700</v>
      </c>
      <c r="G445" s="302">
        <v>49.870567375886523</v>
      </c>
      <c r="H445" s="302">
        <v>92.523026315789465</v>
      </c>
    </row>
    <row r="446" spans="1:8" ht="135.75" customHeight="1" x14ac:dyDescent="0.25">
      <c r="A446" s="299" t="s">
        <v>1416</v>
      </c>
      <c r="B446" s="300" t="s">
        <v>1825</v>
      </c>
      <c r="C446" s="300"/>
      <c r="D446" s="301">
        <v>2600000</v>
      </c>
      <c r="E446" s="301">
        <v>2700000</v>
      </c>
      <c r="F446" s="301">
        <v>2700000</v>
      </c>
      <c r="G446" s="302">
        <v>103.84615384615385</v>
      </c>
      <c r="H446" s="302">
        <v>100</v>
      </c>
    </row>
    <row r="447" spans="1:8" ht="23.25" customHeight="1" x14ac:dyDescent="0.25">
      <c r="A447" s="299" t="s">
        <v>351</v>
      </c>
      <c r="B447" s="300" t="s">
        <v>1825</v>
      </c>
      <c r="C447" s="300" t="s">
        <v>352</v>
      </c>
      <c r="D447" s="301">
        <v>2600000</v>
      </c>
      <c r="E447" s="301">
        <v>2700000</v>
      </c>
      <c r="F447" s="301">
        <v>2700000</v>
      </c>
      <c r="G447" s="302">
        <v>103.84615384615385</v>
      </c>
      <c r="H447" s="302">
        <v>100</v>
      </c>
    </row>
    <row r="448" spans="1:8" ht="45.75" customHeight="1" x14ac:dyDescent="0.25">
      <c r="A448" s="299" t="s">
        <v>353</v>
      </c>
      <c r="B448" s="300" t="s">
        <v>1825</v>
      </c>
      <c r="C448" s="300" t="s">
        <v>354</v>
      </c>
      <c r="D448" s="301">
        <v>2600000</v>
      </c>
      <c r="E448" s="301">
        <v>2700000</v>
      </c>
      <c r="F448" s="301">
        <v>2700000</v>
      </c>
      <c r="G448" s="302">
        <v>103.84615384615385</v>
      </c>
      <c r="H448" s="302">
        <v>100</v>
      </c>
    </row>
    <row r="449" spans="1:8" ht="34.5" customHeight="1" x14ac:dyDescent="0.25">
      <c r="A449" s="299" t="s">
        <v>865</v>
      </c>
      <c r="B449" s="300" t="s">
        <v>866</v>
      </c>
      <c r="C449" s="300"/>
      <c r="D449" s="301">
        <v>28230000</v>
      </c>
      <c r="E449" s="301">
        <v>24592000</v>
      </c>
      <c r="F449" s="301">
        <v>22560666</v>
      </c>
      <c r="G449" s="302">
        <v>79.91734325185972</v>
      </c>
      <c r="H449" s="302">
        <v>91.739858490566036</v>
      </c>
    </row>
    <row r="450" spans="1:8" ht="23.25" customHeight="1" x14ac:dyDescent="0.25">
      <c r="A450" s="299" t="s">
        <v>655</v>
      </c>
      <c r="B450" s="300" t="s">
        <v>656</v>
      </c>
      <c r="C450" s="300"/>
      <c r="D450" s="301">
        <v>7352000</v>
      </c>
      <c r="E450" s="301">
        <v>4902000</v>
      </c>
      <c r="F450" s="301">
        <v>4573666</v>
      </c>
      <c r="G450" s="302">
        <v>62.209820457018495</v>
      </c>
      <c r="H450" s="302">
        <v>93.302039983680132</v>
      </c>
    </row>
    <row r="451" spans="1:8" ht="23.25" customHeight="1" x14ac:dyDescent="0.25">
      <c r="A451" s="299" t="s">
        <v>351</v>
      </c>
      <c r="B451" s="300" t="s">
        <v>656</v>
      </c>
      <c r="C451" s="300" t="s">
        <v>352</v>
      </c>
      <c r="D451" s="301">
        <v>7352000</v>
      </c>
      <c r="E451" s="301">
        <v>4902000</v>
      </c>
      <c r="F451" s="301">
        <v>4573666</v>
      </c>
      <c r="G451" s="302">
        <v>62.209820457018495</v>
      </c>
      <c r="H451" s="302">
        <v>93.302039983680132</v>
      </c>
    </row>
    <row r="452" spans="1:8" ht="45.75" customHeight="1" x14ac:dyDescent="0.25">
      <c r="A452" s="299" t="s">
        <v>353</v>
      </c>
      <c r="B452" s="300" t="s">
        <v>656</v>
      </c>
      <c r="C452" s="300" t="s">
        <v>354</v>
      </c>
      <c r="D452" s="301">
        <v>7352000</v>
      </c>
      <c r="E452" s="301">
        <v>4902000</v>
      </c>
      <c r="F452" s="301">
        <v>4573666</v>
      </c>
      <c r="G452" s="302">
        <v>62.209820457018495</v>
      </c>
      <c r="H452" s="302">
        <v>93.302039983680132</v>
      </c>
    </row>
    <row r="453" spans="1:8" ht="147" customHeight="1" x14ac:dyDescent="0.25">
      <c r="A453" s="299" t="s">
        <v>798</v>
      </c>
      <c r="B453" s="300" t="s">
        <v>799</v>
      </c>
      <c r="C453" s="300"/>
      <c r="D453" s="301">
        <v>18303000</v>
      </c>
      <c r="E453" s="301">
        <v>17115000</v>
      </c>
      <c r="F453" s="301">
        <v>15583000</v>
      </c>
      <c r="G453" s="302">
        <v>85.139048243457367</v>
      </c>
      <c r="H453" s="302">
        <v>91.048787613204794</v>
      </c>
    </row>
    <row r="454" spans="1:8" ht="23.25" customHeight="1" x14ac:dyDescent="0.25">
      <c r="A454" s="299" t="s">
        <v>351</v>
      </c>
      <c r="B454" s="300" t="s">
        <v>799</v>
      </c>
      <c r="C454" s="300" t="s">
        <v>352</v>
      </c>
      <c r="D454" s="301">
        <v>18303000</v>
      </c>
      <c r="E454" s="301">
        <v>17115000</v>
      </c>
      <c r="F454" s="301">
        <v>15583000</v>
      </c>
      <c r="G454" s="302">
        <v>85.139048243457367</v>
      </c>
      <c r="H454" s="302">
        <v>91.048787613204794</v>
      </c>
    </row>
    <row r="455" spans="1:8" ht="45.75" customHeight="1" x14ac:dyDescent="0.25">
      <c r="A455" s="299" t="s">
        <v>353</v>
      </c>
      <c r="B455" s="300" t="s">
        <v>799</v>
      </c>
      <c r="C455" s="300" t="s">
        <v>354</v>
      </c>
      <c r="D455" s="301">
        <v>18303000</v>
      </c>
      <c r="E455" s="301">
        <v>17115000</v>
      </c>
      <c r="F455" s="301">
        <v>15583000</v>
      </c>
      <c r="G455" s="302">
        <v>85.139048243457367</v>
      </c>
      <c r="H455" s="302">
        <v>91.048787613204794</v>
      </c>
    </row>
    <row r="456" spans="1:8" ht="68.25" customHeight="1" x14ac:dyDescent="0.25">
      <c r="A456" s="299" t="s">
        <v>800</v>
      </c>
      <c r="B456" s="300" t="s">
        <v>801</v>
      </c>
      <c r="C456" s="300"/>
      <c r="D456" s="301">
        <v>2575000</v>
      </c>
      <c r="E456" s="301">
        <v>2575000</v>
      </c>
      <c r="F456" s="301">
        <v>2404000</v>
      </c>
      <c r="G456" s="302">
        <v>93.359223300970868</v>
      </c>
      <c r="H456" s="302">
        <v>93.359223300970868</v>
      </c>
    </row>
    <row r="457" spans="1:8" ht="23.25" customHeight="1" x14ac:dyDescent="0.25">
      <c r="A457" s="299" t="s">
        <v>351</v>
      </c>
      <c r="B457" s="300" t="s">
        <v>801</v>
      </c>
      <c r="C457" s="300" t="s">
        <v>352</v>
      </c>
      <c r="D457" s="301">
        <v>2575000</v>
      </c>
      <c r="E457" s="301">
        <v>2575000</v>
      </c>
      <c r="F457" s="301">
        <v>2404000</v>
      </c>
      <c r="G457" s="302">
        <v>93.359223300970868</v>
      </c>
      <c r="H457" s="302">
        <v>93.359223300970868</v>
      </c>
    </row>
    <row r="458" spans="1:8" ht="45.75" customHeight="1" x14ac:dyDescent="0.25">
      <c r="A458" s="299" t="s">
        <v>353</v>
      </c>
      <c r="B458" s="300" t="s">
        <v>801</v>
      </c>
      <c r="C458" s="300" t="s">
        <v>354</v>
      </c>
      <c r="D458" s="301">
        <v>2575000</v>
      </c>
      <c r="E458" s="301">
        <v>2575000</v>
      </c>
      <c r="F458" s="301">
        <v>2404000</v>
      </c>
      <c r="G458" s="302">
        <v>93.359223300970868</v>
      </c>
      <c r="H458" s="302">
        <v>93.359223300970868</v>
      </c>
    </row>
    <row r="459" spans="1:8" ht="68.25" customHeight="1" x14ac:dyDescent="0.25">
      <c r="A459" s="299" t="s">
        <v>981</v>
      </c>
      <c r="B459" s="300" t="s">
        <v>1811</v>
      </c>
      <c r="C459" s="300"/>
      <c r="D459" s="301">
        <v>14000000</v>
      </c>
      <c r="E459" s="301">
        <v>12100000</v>
      </c>
      <c r="F459" s="301">
        <v>12039844.539999999</v>
      </c>
      <c r="G459" s="302">
        <v>85.998889571428563</v>
      </c>
      <c r="H459" s="302">
        <v>99.502847438016516</v>
      </c>
    </row>
    <row r="460" spans="1:8" ht="57" customHeight="1" x14ac:dyDescent="0.25">
      <c r="A460" s="299" t="s">
        <v>791</v>
      </c>
      <c r="B460" s="300" t="s">
        <v>1812</v>
      </c>
      <c r="C460" s="300"/>
      <c r="D460" s="301">
        <v>14000000</v>
      </c>
      <c r="E460" s="301">
        <v>12100000</v>
      </c>
      <c r="F460" s="301">
        <v>12039844.539999999</v>
      </c>
      <c r="G460" s="302">
        <v>85.998889571428563</v>
      </c>
      <c r="H460" s="302">
        <v>99.502847438016516</v>
      </c>
    </row>
    <row r="461" spans="1:8" ht="23.25" customHeight="1" x14ac:dyDescent="0.25">
      <c r="A461" s="299" t="s">
        <v>351</v>
      </c>
      <c r="B461" s="300" t="s">
        <v>1812</v>
      </c>
      <c r="C461" s="300" t="s">
        <v>352</v>
      </c>
      <c r="D461" s="301">
        <v>14000000</v>
      </c>
      <c r="E461" s="301">
        <v>12100000</v>
      </c>
      <c r="F461" s="301">
        <v>12039844.539999999</v>
      </c>
      <c r="G461" s="302">
        <v>85.998889571428563</v>
      </c>
      <c r="H461" s="302">
        <v>99.502847438016516</v>
      </c>
    </row>
    <row r="462" spans="1:8" ht="34.5" customHeight="1" x14ac:dyDescent="0.25">
      <c r="A462" s="299" t="s">
        <v>378</v>
      </c>
      <c r="B462" s="300" t="s">
        <v>1812</v>
      </c>
      <c r="C462" s="300" t="s">
        <v>379</v>
      </c>
      <c r="D462" s="301">
        <v>14000000</v>
      </c>
      <c r="E462" s="301">
        <v>12100000</v>
      </c>
      <c r="F462" s="301">
        <v>12039844.539999999</v>
      </c>
      <c r="G462" s="302">
        <v>85.998889571428563</v>
      </c>
      <c r="H462" s="302">
        <v>99.502847438016516</v>
      </c>
    </row>
    <row r="463" spans="1:8" ht="68.25" customHeight="1" x14ac:dyDescent="0.25">
      <c r="A463" s="299" t="s">
        <v>981</v>
      </c>
      <c r="B463" s="300" t="s">
        <v>982</v>
      </c>
      <c r="C463" s="300"/>
      <c r="D463" s="301">
        <v>0</v>
      </c>
      <c r="E463" s="301">
        <v>0</v>
      </c>
      <c r="F463" s="301">
        <v>0</v>
      </c>
      <c r="G463" s="302">
        <v>0</v>
      </c>
      <c r="H463" s="302">
        <v>0</v>
      </c>
    </row>
    <row r="464" spans="1:8" ht="57" customHeight="1" x14ac:dyDescent="0.25">
      <c r="A464" s="299" t="s">
        <v>791</v>
      </c>
      <c r="B464" s="300" t="s">
        <v>792</v>
      </c>
      <c r="C464" s="300"/>
      <c r="D464" s="301">
        <v>0</v>
      </c>
      <c r="E464" s="301">
        <v>0</v>
      </c>
      <c r="F464" s="301">
        <v>0</v>
      </c>
      <c r="G464" s="302">
        <v>0</v>
      </c>
      <c r="H464" s="302">
        <v>0</v>
      </c>
    </row>
    <row r="465" spans="1:8" ht="23.25" customHeight="1" x14ac:dyDescent="0.25">
      <c r="A465" s="299" t="s">
        <v>351</v>
      </c>
      <c r="B465" s="300" t="s">
        <v>792</v>
      </c>
      <c r="C465" s="300" t="s">
        <v>352</v>
      </c>
      <c r="D465" s="301">
        <v>0</v>
      </c>
      <c r="E465" s="301">
        <v>0</v>
      </c>
      <c r="F465" s="301">
        <v>0</v>
      </c>
      <c r="G465" s="302">
        <v>0</v>
      </c>
      <c r="H465" s="302">
        <v>0</v>
      </c>
    </row>
    <row r="466" spans="1:8" ht="34.5" customHeight="1" x14ac:dyDescent="0.25">
      <c r="A466" s="299" t="s">
        <v>378</v>
      </c>
      <c r="B466" s="300" t="s">
        <v>792</v>
      </c>
      <c r="C466" s="300" t="s">
        <v>379</v>
      </c>
      <c r="D466" s="301">
        <v>0</v>
      </c>
      <c r="E466" s="301">
        <v>0</v>
      </c>
      <c r="F466" s="301">
        <v>0</v>
      </c>
      <c r="G466" s="302">
        <v>0</v>
      </c>
      <c r="H466" s="302">
        <v>0</v>
      </c>
    </row>
    <row r="467" spans="1:8" ht="57" customHeight="1" x14ac:dyDescent="0.25">
      <c r="A467" s="299" t="s">
        <v>988</v>
      </c>
      <c r="B467" s="300" t="s">
        <v>989</v>
      </c>
      <c r="C467" s="300"/>
      <c r="D467" s="301">
        <v>0</v>
      </c>
      <c r="E467" s="301">
        <v>0</v>
      </c>
      <c r="F467" s="301">
        <v>0</v>
      </c>
      <c r="G467" s="302">
        <v>0</v>
      </c>
      <c r="H467" s="302">
        <v>0</v>
      </c>
    </row>
    <row r="468" spans="1:8" ht="45.75" customHeight="1" x14ac:dyDescent="0.25">
      <c r="A468" s="299" t="s">
        <v>802</v>
      </c>
      <c r="B468" s="300" t="s">
        <v>803</v>
      </c>
      <c r="C468" s="300"/>
      <c r="D468" s="301">
        <v>0</v>
      </c>
      <c r="E468" s="301">
        <v>0</v>
      </c>
      <c r="F468" s="301">
        <v>0</v>
      </c>
      <c r="G468" s="302">
        <v>0</v>
      </c>
      <c r="H468" s="302">
        <v>0</v>
      </c>
    </row>
    <row r="469" spans="1:8" ht="23.25" customHeight="1" x14ac:dyDescent="0.25">
      <c r="A469" s="299" t="s">
        <v>351</v>
      </c>
      <c r="B469" s="300" t="s">
        <v>803</v>
      </c>
      <c r="C469" s="300" t="s">
        <v>352</v>
      </c>
      <c r="D469" s="301">
        <v>0</v>
      </c>
      <c r="E469" s="301">
        <v>0</v>
      </c>
      <c r="F469" s="301">
        <v>0</v>
      </c>
      <c r="G469" s="302">
        <v>0</v>
      </c>
      <c r="H469" s="302">
        <v>0</v>
      </c>
    </row>
    <row r="470" spans="1:8" ht="45.75" customHeight="1" x14ac:dyDescent="0.25">
      <c r="A470" s="299" t="s">
        <v>353</v>
      </c>
      <c r="B470" s="300" t="s">
        <v>803</v>
      </c>
      <c r="C470" s="300" t="s">
        <v>354</v>
      </c>
      <c r="D470" s="301">
        <v>0</v>
      </c>
      <c r="E470" s="301">
        <v>0</v>
      </c>
      <c r="F470" s="301">
        <v>0</v>
      </c>
      <c r="G470" s="302">
        <v>0</v>
      </c>
      <c r="H470" s="302">
        <v>0</v>
      </c>
    </row>
    <row r="471" spans="1:8" ht="79.5" customHeight="1" x14ac:dyDescent="0.25">
      <c r="A471" s="299" t="s">
        <v>804</v>
      </c>
      <c r="B471" s="300" t="s">
        <v>805</v>
      </c>
      <c r="C471" s="300"/>
      <c r="D471" s="301">
        <v>0</v>
      </c>
      <c r="E471" s="301">
        <v>0</v>
      </c>
      <c r="F471" s="301">
        <v>0</v>
      </c>
      <c r="G471" s="302">
        <v>0</v>
      </c>
      <c r="H471" s="302">
        <v>0</v>
      </c>
    </row>
    <row r="472" spans="1:8" ht="23.25" customHeight="1" x14ac:dyDescent="0.25">
      <c r="A472" s="299" t="s">
        <v>351</v>
      </c>
      <c r="B472" s="300" t="s">
        <v>805</v>
      </c>
      <c r="C472" s="300" t="s">
        <v>352</v>
      </c>
      <c r="D472" s="301">
        <v>0</v>
      </c>
      <c r="E472" s="301">
        <v>0</v>
      </c>
      <c r="F472" s="301">
        <v>0</v>
      </c>
      <c r="G472" s="302">
        <v>0</v>
      </c>
      <c r="H472" s="302">
        <v>0</v>
      </c>
    </row>
    <row r="473" spans="1:8" ht="45.75" customHeight="1" x14ac:dyDescent="0.25">
      <c r="A473" s="299" t="s">
        <v>353</v>
      </c>
      <c r="B473" s="300" t="s">
        <v>805</v>
      </c>
      <c r="C473" s="300" t="s">
        <v>354</v>
      </c>
      <c r="D473" s="301">
        <v>0</v>
      </c>
      <c r="E473" s="301">
        <v>0</v>
      </c>
      <c r="F473" s="301">
        <v>0</v>
      </c>
      <c r="G473" s="302">
        <v>0</v>
      </c>
      <c r="H473" s="302">
        <v>0</v>
      </c>
    </row>
    <row r="474" spans="1:8" ht="68.25" customHeight="1" x14ac:dyDescent="0.25">
      <c r="A474" s="299" t="s">
        <v>806</v>
      </c>
      <c r="B474" s="300" t="s">
        <v>807</v>
      </c>
      <c r="C474" s="300"/>
      <c r="D474" s="301">
        <v>0</v>
      </c>
      <c r="E474" s="301">
        <v>0</v>
      </c>
      <c r="F474" s="301">
        <v>0</v>
      </c>
      <c r="G474" s="302">
        <v>0</v>
      </c>
      <c r="H474" s="302">
        <v>0</v>
      </c>
    </row>
    <row r="475" spans="1:8" ht="23.25" customHeight="1" x14ac:dyDescent="0.25">
      <c r="A475" s="299" t="s">
        <v>351</v>
      </c>
      <c r="B475" s="300" t="s">
        <v>807</v>
      </c>
      <c r="C475" s="300" t="s">
        <v>352</v>
      </c>
      <c r="D475" s="301">
        <v>0</v>
      </c>
      <c r="E475" s="301">
        <v>0</v>
      </c>
      <c r="F475" s="301">
        <v>0</v>
      </c>
      <c r="G475" s="302">
        <v>0</v>
      </c>
      <c r="H475" s="302">
        <v>0</v>
      </c>
    </row>
    <row r="476" spans="1:8" ht="45.75" customHeight="1" x14ac:dyDescent="0.25">
      <c r="A476" s="299" t="s">
        <v>353</v>
      </c>
      <c r="B476" s="300" t="s">
        <v>807</v>
      </c>
      <c r="C476" s="300" t="s">
        <v>354</v>
      </c>
      <c r="D476" s="301">
        <v>0</v>
      </c>
      <c r="E476" s="301">
        <v>0</v>
      </c>
      <c r="F476" s="301">
        <v>0</v>
      </c>
      <c r="G476" s="302">
        <v>0</v>
      </c>
      <c r="H476" s="302">
        <v>0</v>
      </c>
    </row>
    <row r="477" spans="1:8" ht="57" customHeight="1" x14ac:dyDescent="0.25">
      <c r="A477" s="299" t="s">
        <v>808</v>
      </c>
      <c r="B477" s="300" t="s">
        <v>809</v>
      </c>
      <c r="C477" s="300"/>
      <c r="D477" s="301">
        <v>0</v>
      </c>
      <c r="E477" s="301">
        <v>0</v>
      </c>
      <c r="F477" s="301">
        <v>0</v>
      </c>
      <c r="G477" s="302">
        <v>0</v>
      </c>
      <c r="H477" s="302">
        <v>0</v>
      </c>
    </row>
    <row r="478" spans="1:8" ht="23.25" customHeight="1" x14ac:dyDescent="0.25">
      <c r="A478" s="299" t="s">
        <v>351</v>
      </c>
      <c r="B478" s="300" t="s">
        <v>809</v>
      </c>
      <c r="C478" s="300" t="s">
        <v>352</v>
      </c>
      <c r="D478" s="301">
        <v>0</v>
      </c>
      <c r="E478" s="301">
        <v>0</v>
      </c>
      <c r="F478" s="301">
        <v>0</v>
      </c>
      <c r="G478" s="302">
        <v>0</v>
      </c>
      <c r="H478" s="302">
        <v>0</v>
      </c>
    </row>
    <row r="479" spans="1:8" ht="45.75" customHeight="1" x14ac:dyDescent="0.25">
      <c r="A479" s="299" t="s">
        <v>353</v>
      </c>
      <c r="B479" s="300" t="s">
        <v>809</v>
      </c>
      <c r="C479" s="300" t="s">
        <v>354</v>
      </c>
      <c r="D479" s="301">
        <v>0</v>
      </c>
      <c r="E479" s="301">
        <v>0</v>
      </c>
      <c r="F479" s="301">
        <v>0</v>
      </c>
      <c r="G479" s="302">
        <v>0</v>
      </c>
      <c r="H479" s="302">
        <v>0</v>
      </c>
    </row>
    <row r="480" spans="1:8" ht="68.25" customHeight="1" x14ac:dyDescent="0.25">
      <c r="A480" s="299" t="s">
        <v>810</v>
      </c>
      <c r="B480" s="300" t="s">
        <v>811</v>
      </c>
      <c r="C480" s="300"/>
      <c r="D480" s="301">
        <v>0</v>
      </c>
      <c r="E480" s="301">
        <v>0</v>
      </c>
      <c r="F480" s="301">
        <v>0</v>
      </c>
      <c r="G480" s="302">
        <v>0</v>
      </c>
      <c r="H480" s="302">
        <v>0</v>
      </c>
    </row>
    <row r="481" spans="1:8" ht="23.25" customHeight="1" x14ac:dyDescent="0.25">
      <c r="A481" s="299" t="s">
        <v>351</v>
      </c>
      <c r="B481" s="300" t="s">
        <v>811</v>
      </c>
      <c r="C481" s="300" t="s">
        <v>352</v>
      </c>
      <c r="D481" s="301">
        <v>0</v>
      </c>
      <c r="E481" s="301">
        <v>0</v>
      </c>
      <c r="F481" s="301">
        <v>0</v>
      </c>
      <c r="G481" s="302">
        <v>0</v>
      </c>
      <c r="H481" s="302">
        <v>0</v>
      </c>
    </row>
    <row r="482" spans="1:8" ht="45.75" customHeight="1" x14ac:dyDescent="0.25">
      <c r="A482" s="299" t="s">
        <v>353</v>
      </c>
      <c r="B482" s="300" t="s">
        <v>811</v>
      </c>
      <c r="C482" s="300" t="s">
        <v>354</v>
      </c>
      <c r="D482" s="301">
        <v>0</v>
      </c>
      <c r="E482" s="301">
        <v>0</v>
      </c>
      <c r="F482" s="301">
        <v>0</v>
      </c>
      <c r="G482" s="302">
        <v>0</v>
      </c>
      <c r="H482" s="302">
        <v>0</v>
      </c>
    </row>
    <row r="483" spans="1:8" ht="68.25" customHeight="1" x14ac:dyDescent="0.25">
      <c r="A483" s="299" t="s">
        <v>812</v>
      </c>
      <c r="B483" s="300" t="s">
        <v>813</v>
      </c>
      <c r="C483" s="300"/>
      <c r="D483" s="301">
        <v>0</v>
      </c>
      <c r="E483" s="301">
        <v>0</v>
      </c>
      <c r="F483" s="301">
        <v>0</v>
      </c>
      <c r="G483" s="302">
        <v>0</v>
      </c>
      <c r="H483" s="302">
        <v>0</v>
      </c>
    </row>
    <row r="484" spans="1:8" ht="23.25" customHeight="1" x14ac:dyDescent="0.25">
      <c r="A484" s="299" t="s">
        <v>351</v>
      </c>
      <c r="B484" s="300" t="s">
        <v>813</v>
      </c>
      <c r="C484" s="300" t="s">
        <v>352</v>
      </c>
      <c r="D484" s="301">
        <v>0</v>
      </c>
      <c r="E484" s="301">
        <v>0</v>
      </c>
      <c r="F484" s="301">
        <v>0</v>
      </c>
      <c r="G484" s="302">
        <v>0</v>
      </c>
      <c r="H484" s="302">
        <v>0</v>
      </c>
    </row>
    <row r="485" spans="1:8" ht="45.75" customHeight="1" x14ac:dyDescent="0.25">
      <c r="A485" s="299" t="s">
        <v>353</v>
      </c>
      <c r="B485" s="300" t="s">
        <v>813</v>
      </c>
      <c r="C485" s="300" t="s">
        <v>354</v>
      </c>
      <c r="D485" s="301">
        <v>0</v>
      </c>
      <c r="E485" s="301">
        <v>0</v>
      </c>
      <c r="F485" s="301">
        <v>0</v>
      </c>
      <c r="G485" s="302">
        <v>0</v>
      </c>
      <c r="H485" s="302">
        <v>0</v>
      </c>
    </row>
    <row r="486" spans="1:8" ht="135.75" customHeight="1" x14ac:dyDescent="0.25">
      <c r="A486" s="299" t="s">
        <v>1416</v>
      </c>
      <c r="B486" s="300" t="s">
        <v>1417</v>
      </c>
      <c r="C486" s="300"/>
      <c r="D486" s="301">
        <v>0</v>
      </c>
      <c r="E486" s="301">
        <v>0</v>
      </c>
      <c r="F486" s="301">
        <v>0</v>
      </c>
      <c r="G486" s="302">
        <v>0</v>
      </c>
      <c r="H486" s="302">
        <v>0</v>
      </c>
    </row>
    <row r="487" spans="1:8" ht="23.25" customHeight="1" x14ac:dyDescent="0.25">
      <c r="A487" s="299" t="s">
        <v>351</v>
      </c>
      <c r="B487" s="300" t="s">
        <v>1417</v>
      </c>
      <c r="C487" s="300" t="s">
        <v>352</v>
      </c>
      <c r="D487" s="301">
        <v>0</v>
      </c>
      <c r="E487" s="301">
        <v>0</v>
      </c>
      <c r="F487" s="301">
        <v>0</v>
      </c>
      <c r="G487" s="302">
        <v>0</v>
      </c>
      <c r="H487" s="302">
        <v>0</v>
      </c>
    </row>
    <row r="488" spans="1:8" ht="45.75" customHeight="1" x14ac:dyDescent="0.25">
      <c r="A488" s="299" t="s">
        <v>353</v>
      </c>
      <c r="B488" s="300" t="s">
        <v>1417</v>
      </c>
      <c r="C488" s="300" t="s">
        <v>354</v>
      </c>
      <c r="D488" s="301">
        <v>0</v>
      </c>
      <c r="E488" s="301">
        <v>0</v>
      </c>
      <c r="F488" s="301">
        <v>0</v>
      </c>
      <c r="G488" s="302">
        <v>0</v>
      </c>
      <c r="H488" s="302">
        <v>0</v>
      </c>
    </row>
    <row r="489" spans="1:8" ht="34.5" customHeight="1" x14ac:dyDescent="0.25">
      <c r="A489" s="299" t="s">
        <v>1773</v>
      </c>
      <c r="B489" s="300" t="s">
        <v>365</v>
      </c>
      <c r="C489" s="300"/>
      <c r="D489" s="301">
        <v>33318600</v>
      </c>
      <c r="E489" s="301">
        <v>33318600</v>
      </c>
      <c r="F489" s="301">
        <v>33318337.739999998</v>
      </c>
      <c r="G489" s="302">
        <v>99.999212872089458</v>
      </c>
      <c r="H489" s="302">
        <v>99.999212872089458</v>
      </c>
    </row>
    <row r="490" spans="1:8" ht="79.5" customHeight="1" x14ac:dyDescent="0.25">
      <c r="A490" s="299" t="s">
        <v>990</v>
      </c>
      <c r="B490" s="300" t="s">
        <v>366</v>
      </c>
      <c r="C490" s="300"/>
      <c r="D490" s="301">
        <v>0</v>
      </c>
      <c r="E490" s="301">
        <v>0</v>
      </c>
      <c r="F490" s="301">
        <v>0</v>
      </c>
      <c r="G490" s="302">
        <v>0</v>
      </c>
      <c r="H490" s="302">
        <v>0</v>
      </c>
    </row>
    <row r="491" spans="1:8" ht="113.25" customHeight="1" x14ac:dyDescent="0.25">
      <c r="A491" s="299" t="s">
        <v>814</v>
      </c>
      <c r="B491" s="300" t="s">
        <v>815</v>
      </c>
      <c r="C491" s="300"/>
      <c r="D491" s="301">
        <v>0</v>
      </c>
      <c r="E491" s="301">
        <v>0</v>
      </c>
      <c r="F491" s="301">
        <v>0</v>
      </c>
      <c r="G491" s="302">
        <v>0</v>
      </c>
      <c r="H491" s="302">
        <v>0</v>
      </c>
    </row>
    <row r="492" spans="1:8" ht="57" customHeight="1" x14ac:dyDescent="0.25">
      <c r="A492" s="299" t="s">
        <v>277</v>
      </c>
      <c r="B492" s="300" t="s">
        <v>815</v>
      </c>
      <c r="C492" s="300" t="s">
        <v>278</v>
      </c>
      <c r="D492" s="301">
        <v>0</v>
      </c>
      <c r="E492" s="301">
        <v>0</v>
      </c>
      <c r="F492" s="301">
        <v>0</v>
      </c>
      <c r="G492" s="302">
        <v>0</v>
      </c>
      <c r="H492" s="302">
        <v>0</v>
      </c>
    </row>
    <row r="493" spans="1:8" ht="23.25" customHeight="1" x14ac:dyDescent="0.25">
      <c r="A493" s="299" t="s">
        <v>279</v>
      </c>
      <c r="B493" s="300" t="s">
        <v>815</v>
      </c>
      <c r="C493" s="300" t="s">
        <v>280</v>
      </c>
      <c r="D493" s="301">
        <v>0</v>
      </c>
      <c r="E493" s="301">
        <v>0</v>
      </c>
      <c r="F493" s="301">
        <v>0</v>
      </c>
      <c r="G493" s="302">
        <v>0</v>
      </c>
      <c r="H493" s="302">
        <v>0</v>
      </c>
    </row>
    <row r="494" spans="1:8" ht="45.75" customHeight="1" x14ac:dyDescent="0.25">
      <c r="A494" s="299" t="s">
        <v>1774</v>
      </c>
      <c r="B494" s="300" t="s">
        <v>1775</v>
      </c>
      <c r="C494" s="300"/>
      <c r="D494" s="301">
        <v>33318600</v>
      </c>
      <c r="E494" s="301">
        <v>33318600</v>
      </c>
      <c r="F494" s="301">
        <v>33318337.739999998</v>
      </c>
      <c r="G494" s="302">
        <v>99.999212872089458</v>
      </c>
      <c r="H494" s="302">
        <v>99.999212872089458</v>
      </c>
    </row>
    <row r="495" spans="1:8" ht="34.5" customHeight="1" x14ac:dyDescent="0.25">
      <c r="A495" s="299" t="s">
        <v>368</v>
      </c>
      <c r="B495" s="300" t="s">
        <v>1776</v>
      </c>
      <c r="C495" s="300"/>
      <c r="D495" s="301">
        <v>33318600</v>
      </c>
      <c r="E495" s="301">
        <v>33318600</v>
      </c>
      <c r="F495" s="301">
        <v>33318337.739999998</v>
      </c>
      <c r="G495" s="302">
        <v>99.999212872089458</v>
      </c>
      <c r="H495" s="302">
        <v>99.999212872089458</v>
      </c>
    </row>
    <row r="496" spans="1:8" ht="23.25" customHeight="1" x14ac:dyDescent="0.25">
      <c r="A496" s="299" t="s">
        <v>351</v>
      </c>
      <c r="B496" s="300" t="s">
        <v>1776</v>
      </c>
      <c r="C496" s="300" t="s">
        <v>352</v>
      </c>
      <c r="D496" s="301">
        <v>10462000</v>
      </c>
      <c r="E496" s="301">
        <v>7823352</v>
      </c>
      <c r="F496" s="301">
        <v>7823352</v>
      </c>
      <c r="G496" s="302">
        <v>74.77874211431849</v>
      </c>
      <c r="H496" s="302">
        <v>100</v>
      </c>
    </row>
    <row r="497" spans="1:8" ht="45.75" customHeight="1" x14ac:dyDescent="0.25">
      <c r="A497" s="299" t="s">
        <v>353</v>
      </c>
      <c r="B497" s="300" t="s">
        <v>1776</v>
      </c>
      <c r="C497" s="300" t="s">
        <v>354</v>
      </c>
      <c r="D497" s="301">
        <v>10462000</v>
      </c>
      <c r="E497" s="301">
        <v>7823352</v>
      </c>
      <c r="F497" s="301">
        <v>7823352</v>
      </c>
      <c r="G497" s="302">
        <v>74.77874211431849</v>
      </c>
      <c r="H497" s="302">
        <v>100</v>
      </c>
    </row>
    <row r="498" spans="1:8" ht="57" customHeight="1" x14ac:dyDescent="0.25">
      <c r="A498" s="299" t="s">
        <v>277</v>
      </c>
      <c r="B498" s="300" t="s">
        <v>1776</v>
      </c>
      <c r="C498" s="300" t="s">
        <v>278</v>
      </c>
      <c r="D498" s="301">
        <v>22856600</v>
      </c>
      <c r="E498" s="301">
        <v>25495248</v>
      </c>
      <c r="F498" s="301">
        <v>25494985.739999998</v>
      </c>
      <c r="G498" s="302">
        <v>111.5432117637794</v>
      </c>
      <c r="H498" s="302">
        <v>99.998971337717506</v>
      </c>
    </row>
    <row r="499" spans="1:8" ht="23.25" customHeight="1" x14ac:dyDescent="0.25">
      <c r="A499" s="299" t="s">
        <v>279</v>
      </c>
      <c r="B499" s="300" t="s">
        <v>1776</v>
      </c>
      <c r="C499" s="300" t="s">
        <v>280</v>
      </c>
      <c r="D499" s="301">
        <v>22856600</v>
      </c>
      <c r="E499" s="301">
        <v>8127996.7800000003</v>
      </c>
      <c r="F499" s="301">
        <v>8127734.5199999996</v>
      </c>
      <c r="G499" s="302">
        <v>35.559683067472854</v>
      </c>
      <c r="H499" s="302">
        <v>99.996773374705981</v>
      </c>
    </row>
    <row r="500" spans="1:8" ht="23.25" customHeight="1" x14ac:dyDescent="0.25">
      <c r="A500" s="299" t="s">
        <v>342</v>
      </c>
      <c r="B500" s="300" t="s">
        <v>1776</v>
      </c>
      <c r="C500" s="300" t="s">
        <v>343</v>
      </c>
      <c r="D500" s="301">
        <v>0</v>
      </c>
      <c r="E500" s="301">
        <v>17367251.219999999</v>
      </c>
      <c r="F500" s="301">
        <v>17367251.219999999</v>
      </c>
      <c r="G500" s="302">
        <v>0</v>
      </c>
      <c r="H500" s="302">
        <v>100</v>
      </c>
    </row>
    <row r="501" spans="1:8" ht="34.5" customHeight="1" x14ac:dyDescent="0.25">
      <c r="A501" s="299" t="s">
        <v>968</v>
      </c>
      <c r="B501" s="300" t="s">
        <v>969</v>
      </c>
      <c r="C501" s="300"/>
      <c r="D501" s="301">
        <v>0</v>
      </c>
      <c r="E501" s="301">
        <v>0</v>
      </c>
      <c r="F501" s="301">
        <v>0</v>
      </c>
      <c r="G501" s="302">
        <v>0</v>
      </c>
      <c r="H501" s="302">
        <v>0</v>
      </c>
    </row>
    <row r="502" spans="1:8" ht="79.5" customHeight="1" x14ac:dyDescent="0.25">
      <c r="A502" s="299" t="s">
        <v>970</v>
      </c>
      <c r="B502" s="300" t="s">
        <v>971</v>
      </c>
      <c r="C502" s="300"/>
      <c r="D502" s="301">
        <v>0</v>
      </c>
      <c r="E502" s="301">
        <v>0</v>
      </c>
      <c r="F502" s="301">
        <v>0</v>
      </c>
      <c r="G502" s="302">
        <v>0</v>
      </c>
      <c r="H502" s="302">
        <v>0</v>
      </c>
    </row>
    <row r="503" spans="1:8" ht="34.5" customHeight="1" x14ac:dyDescent="0.25">
      <c r="A503" s="299" t="s">
        <v>368</v>
      </c>
      <c r="B503" s="300" t="s">
        <v>775</v>
      </c>
      <c r="C503" s="300"/>
      <c r="D503" s="301">
        <v>0</v>
      </c>
      <c r="E503" s="301">
        <v>0</v>
      </c>
      <c r="F503" s="301">
        <v>0</v>
      </c>
      <c r="G503" s="302">
        <v>0</v>
      </c>
      <c r="H503" s="302">
        <v>0</v>
      </c>
    </row>
    <row r="504" spans="1:8" ht="23.25" customHeight="1" x14ac:dyDescent="0.25">
      <c r="A504" s="299" t="s">
        <v>351</v>
      </c>
      <c r="B504" s="300" t="s">
        <v>775</v>
      </c>
      <c r="C504" s="300" t="s">
        <v>352</v>
      </c>
      <c r="D504" s="301">
        <v>0</v>
      </c>
      <c r="E504" s="301">
        <v>0</v>
      </c>
      <c r="F504" s="301">
        <v>0</v>
      </c>
      <c r="G504" s="302">
        <v>0</v>
      </c>
      <c r="H504" s="302">
        <v>0</v>
      </c>
    </row>
    <row r="505" spans="1:8" ht="45.75" customHeight="1" x14ac:dyDescent="0.25">
      <c r="A505" s="299" t="s">
        <v>353</v>
      </c>
      <c r="B505" s="300" t="s">
        <v>775</v>
      </c>
      <c r="C505" s="300" t="s">
        <v>354</v>
      </c>
      <c r="D505" s="301">
        <v>0</v>
      </c>
      <c r="E505" s="301">
        <v>0</v>
      </c>
      <c r="F505" s="301">
        <v>0</v>
      </c>
      <c r="G505" s="302">
        <v>0</v>
      </c>
      <c r="H505" s="302">
        <v>0</v>
      </c>
    </row>
    <row r="506" spans="1:8" ht="57" customHeight="1" x14ac:dyDescent="0.25">
      <c r="A506" s="299" t="s">
        <v>277</v>
      </c>
      <c r="B506" s="300" t="s">
        <v>775</v>
      </c>
      <c r="C506" s="300" t="s">
        <v>278</v>
      </c>
      <c r="D506" s="301">
        <v>0</v>
      </c>
      <c r="E506" s="301">
        <v>0</v>
      </c>
      <c r="F506" s="301">
        <v>0</v>
      </c>
      <c r="G506" s="302">
        <v>0</v>
      </c>
      <c r="H506" s="302">
        <v>0</v>
      </c>
    </row>
    <row r="507" spans="1:8" ht="23.25" customHeight="1" x14ac:dyDescent="0.25">
      <c r="A507" s="299" t="s">
        <v>279</v>
      </c>
      <c r="B507" s="300" t="s">
        <v>775</v>
      </c>
      <c r="C507" s="300" t="s">
        <v>280</v>
      </c>
      <c r="D507" s="301">
        <v>0</v>
      </c>
      <c r="E507" s="301">
        <v>0</v>
      </c>
      <c r="F507" s="301">
        <v>0</v>
      </c>
      <c r="G507" s="302">
        <v>0</v>
      </c>
      <c r="H507" s="302">
        <v>0</v>
      </c>
    </row>
    <row r="508" spans="1:8" ht="23.25" customHeight="1" x14ac:dyDescent="0.25">
      <c r="A508" s="299" t="s">
        <v>342</v>
      </c>
      <c r="B508" s="300" t="s">
        <v>775</v>
      </c>
      <c r="C508" s="300" t="s">
        <v>343</v>
      </c>
      <c r="D508" s="301">
        <v>0</v>
      </c>
      <c r="E508" s="301">
        <v>0</v>
      </c>
      <c r="F508" s="301">
        <v>0</v>
      </c>
      <c r="G508" s="302">
        <v>0</v>
      </c>
      <c r="H508" s="302">
        <v>0</v>
      </c>
    </row>
    <row r="509" spans="1:8" ht="23.25" customHeight="1" x14ac:dyDescent="0.25">
      <c r="A509" s="299" t="s">
        <v>361</v>
      </c>
      <c r="B509" s="300" t="s">
        <v>1303</v>
      </c>
      <c r="C509" s="300"/>
      <c r="D509" s="301">
        <v>9538000</v>
      </c>
      <c r="E509" s="301">
        <v>9538000</v>
      </c>
      <c r="F509" s="301">
        <v>8854379.8399999999</v>
      </c>
      <c r="G509" s="302">
        <v>92.83266764520863</v>
      </c>
      <c r="H509" s="302">
        <v>92.83266764520863</v>
      </c>
    </row>
    <row r="510" spans="1:8" ht="57" customHeight="1" x14ac:dyDescent="0.25">
      <c r="A510" s="299" t="s">
        <v>1304</v>
      </c>
      <c r="B510" s="300" t="s">
        <v>1305</v>
      </c>
      <c r="C510" s="300"/>
      <c r="D510" s="301">
        <v>0</v>
      </c>
      <c r="E510" s="301">
        <v>0</v>
      </c>
      <c r="F510" s="301">
        <v>0</v>
      </c>
      <c r="G510" s="302">
        <v>0</v>
      </c>
      <c r="H510" s="302">
        <v>0</v>
      </c>
    </row>
    <row r="511" spans="1:8" ht="102" customHeight="1" x14ac:dyDescent="0.25">
      <c r="A511" s="299" t="s">
        <v>620</v>
      </c>
      <c r="B511" s="300" t="s">
        <v>1306</v>
      </c>
      <c r="C511" s="300"/>
      <c r="D511" s="301">
        <v>0</v>
      </c>
      <c r="E511" s="301">
        <v>0</v>
      </c>
      <c r="F511" s="301">
        <v>0</v>
      </c>
      <c r="G511" s="302">
        <v>0</v>
      </c>
      <c r="H511" s="302">
        <v>0</v>
      </c>
    </row>
    <row r="512" spans="1:8" ht="113.25" customHeight="1" x14ac:dyDescent="0.25">
      <c r="A512" s="299" t="s">
        <v>242</v>
      </c>
      <c r="B512" s="300" t="s">
        <v>1306</v>
      </c>
      <c r="C512" s="300" t="s">
        <v>218</v>
      </c>
      <c r="D512" s="301">
        <v>0</v>
      </c>
      <c r="E512" s="301">
        <v>0</v>
      </c>
      <c r="F512" s="301">
        <v>0</v>
      </c>
      <c r="G512" s="302">
        <v>0</v>
      </c>
      <c r="H512" s="302">
        <v>0</v>
      </c>
    </row>
    <row r="513" spans="1:8" ht="34.5" customHeight="1" x14ac:dyDescent="0.25">
      <c r="A513" s="299" t="s">
        <v>243</v>
      </c>
      <c r="B513" s="300" t="s">
        <v>1306</v>
      </c>
      <c r="C513" s="300" t="s">
        <v>220</v>
      </c>
      <c r="D513" s="301">
        <v>0</v>
      </c>
      <c r="E513" s="301">
        <v>0</v>
      </c>
      <c r="F513" s="301">
        <v>0</v>
      </c>
      <c r="G513" s="302">
        <v>0</v>
      </c>
      <c r="H513" s="302">
        <v>0</v>
      </c>
    </row>
    <row r="514" spans="1:8" ht="45.75" customHeight="1" x14ac:dyDescent="0.25">
      <c r="A514" s="299" t="s">
        <v>245</v>
      </c>
      <c r="B514" s="300" t="s">
        <v>1306</v>
      </c>
      <c r="C514" s="300" t="s">
        <v>246</v>
      </c>
      <c r="D514" s="301">
        <v>0</v>
      </c>
      <c r="E514" s="301">
        <v>0</v>
      </c>
      <c r="F514" s="301">
        <v>0</v>
      </c>
      <c r="G514" s="302">
        <v>0</v>
      </c>
      <c r="H514" s="302">
        <v>0</v>
      </c>
    </row>
    <row r="515" spans="1:8" ht="45.75" customHeight="1" x14ac:dyDescent="0.25">
      <c r="A515" s="299" t="s">
        <v>247</v>
      </c>
      <c r="B515" s="300" t="s">
        <v>1306</v>
      </c>
      <c r="C515" s="300" t="s">
        <v>248</v>
      </c>
      <c r="D515" s="301">
        <v>0</v>
      </c>
      <c r="E515" s="301">
        <v>0</v>
      </c>
      <c r="F515" s="301">
        <v>0</v>
      </c>
      <c r="G515" s="302">
        <v>0</v>
      </c>
      <c r="H515" s="302">
        <v>0</v>
      </c>
    </row>
    <row r="516" spans="1:8" ht="102" customHeight="1" x14ac:dyDescent="0.25">
      <c r="A516" s="299" t="s">
        <v>1522</v>
      </c>
      <c r="B516" s="300" t="s">
        <v>1523</v>
      </c>
      <c r="C516" s="300"/>
      <c r="D516" s="301">
        <v>9538000</v>
      </c>
      <c r="E516" s="301">
        <v>9538000</v>
      </c>
      <c r="F516" s="301">
        <v>8854379.8399999999</v>
      </c>
      <c r="G516" s="302">
        <v>92.83266764520863</v>
      </c>
      <c r="H516" s="302">
        <v>92.83266764520863</v>
      </c>
    </row>
    <row r="517" spans="1:8" ht="102" customHeight="1" x14ac:dyDescent="0.25">
      <c r="A517" s="299" t="s">
        <v>620</v>
      </c>
      <c r="B517" s="300" t="s">
        <v>1524</v>
      </c>
      <c r="C517" s="300"/>
      <c r="D517" s="301">
        <v>9279000</v>
      </c>
      <c r="E517" s="301">
        <v>9279000</v>
      </c>
      <c r="F517" s="301">
        <v>8822327.8399999999</v>
      </c>
      <c r="G517" s="302">
        <v>95.078433451880585</v>
      </c>
      <c r="H517" s="302">
        <v>95.078433451880585</v>
      </c>
    </row>
    <row r="518" spans="1:8" ht="113.25" customHeight="1" x14ac:dyDescent="0.25">
      <c r="A518" s="299" t="s">
        <v>242</v>
      </c>
      <c r="B518" s="300" t="s">
        <v>1524</v>
      </c>
      <c r="C518" s="300" t="s">
        <v>218</v>
      </c>
      <c r="D518" s="301">
        <v>9279000</v>
      </c>
      <c r="E518" s="301">
        <v>7992000</v>
      </c>
      <c r="F518" s="301">
        <v>7893412.1699999999</v>
      </c>
      <c r="G518" s="302">
        <v>85.067487552537983</v>
      </c>
      <c r="H518" s="302">
        <v>98.766418543543537</v>
      </c>
    </row>
    <row r="519" spans="1:8" ht="34.5" customHeight="1" x14ac:dyDescent="0.25">
      <c r="A519" s="299" t="s">
        <v>243</v>
      </c>
      <c r="B519" s="300" t="s">
        <v>1524</v>
      </c>
      <c r="C519" s="300" t="s">
        <v>220</v>
      </c>
      <c r="D519" s="301">
        <v>9279000</v>
      </c>
      <c r="E519" s="301">
        <v>7992000</v>
      </c>
      <c r="F519" s="301">
        <v>7893412.1699999999</v>
      </c>
      <c r="G519" s="302">
        <v>85.067487552537983</v>
      </c>
      <c r="H519" s="302">
        <v>98.766418543543537</v>
      </c>
    </row>
    <row r="520" spans="1:8" ht="45.75" customHeight="1" x14ac:dyDescent="0.25">
      <c r="A520" s="299" t="s">
        <v>245</v>
      </c>
      <c r="B520" s="300" t="s">
        <v>1524</v>
      </c>
      <c r="C520" s="300" t="s">
        <v>246</v>
      </c>
      <c r="D520" s="301">
        <v>0</v>
      </c>
      <c r="E520" s="301">
        <v>1287000</v>
      </c>
      <c r="F520" s="301">
        <v>928915.67</v>
      </c>
      <c r="G520" s="302">
        <v>0</v>
      </c>
      <c r="H520" s="302">
        <v>72.176819735819748</v>
      </c>
    </row>
    <row r="521" spans="1:8" ht="45.75" customHeight="1" x14ac:dyDescent="0.25">
      <c r="A521" s="299" t="s">
        <v>247</v>
      </c>
      <c r="B521" s="300" t="s">
        <v>1524</v>
      </c>
      <c r="C521" s="300" t="s">
        <v>248</v>
      </c>
      <c r="D521" s="301">
        <v>0</v>
      </c>
      <c r="E521" s="301">
        <v>1287000</v>
      </c>
      <c r="F521" s="301">
        <v>928915.67</v>
      </c>
      <c r="G521" s="302">
        <v>0</v>
      </c>
      <c r="H521" s="302">
        <v>72.176819735819748</v>
      </c>
    </row>
    <row r="522" spans="1:8" ht="113.25" customHeight="1" x14ac:dyDescent="0.25">
      <c r="A522" s="299" t="s">
        <v>1525</v>
      </c>
      <c r="B522" s="300" t="s">
        <v>1526</v>
      </c>
      <c r="C522" s="300"/>
      <c r="D522" s="301">
        <v>259000</v>
      </c>
      <c r="E522" s="301">
        <v>259000</v>
      </c>
      <c r="F522" s="301">
        <v>32052</v>
      </c>
      <c r="G522" s="302">
        <v>12.375289575289575</v>
      </c>
      <c r="H522" s="302">
        <v>12.375289575289575</v>
      </c>
    </row>
    <row r="523" spans="1:8" ht="113.25" customHeight="1" x14ac:dyDescent="0.25">
      <c r="A523" s="299" t="s">
        <v>242</v>
      </c>
      <c r="B523" s="300" t="s">
        <v>1526</v>
      </c>
      <c r="C523" s="300" t="s">
        <v>218</v>
      </c>
      <c r="D523" s="301">
        <v>259000</v>
      </c>
      <c r="E523" s="301">
        <v>259000</v>
      </c>
      <c r="F523" s="301">
        <v>32052</v>
      </c>
      <c r="G523" s="302">
        <v>12.375289575289575</v>
      </c>
      <c r="H523" s="302">
        <v>12.375289575289575</v>
      </c>
    </row>
    <row r="524" spans="1:8" ht="34.5" customHeight="1" x14ac:dyDescent="0.25">
      <c r="A524" s="299" t="s">
        <v>243</v>
      </c>
      <c r="B524" s="300" t="s">
        <v>1526</v>
      </c>
      <c r="C524" s="300" t="s">
        <v>220</v>
      </c>
      <c r="D524" s="301">
        <v>259000</v>
      </c>
      <c r="E524" s="301">
        <v>259000</v>
      </c>
      <c r="F524" s="301">
        <v>32052</v>
      </c>
      <c r="G524" s="302">
        <v>12.375289575289575</v>
      </c>
      <c r="H524" s="302">
        <v>12.375289575289575</v>
      </c>
    </row>
    <row r="525" spans="1:8" ht="57" customHeight="1" x14ac:dyDescent="0.25">
      <c r="A525" s="299" t="s">
        <v>1826</v>
      </c>
      <c r="B525" s="300" t="s">
        <v>1827</v>
      </c>
      <c r="C525" s="300"/>
      <c r="D525" s="301">
        <v>500000</v>
      </c>
      <c r="E525" s="301">
        <v>500000</v>
      </c>
      <c r="F525" s="301">
        <v>500000</v>
      </c>
      <c r="G525" s="302">
        <v>100</v>
      </c>
      <c r="H525" s="302">
        <v>100</v>
      </c>
    </row>
    <row r="526" spans="1:8" ht="90.75" customHeight="1" x14ac:dyDescent="0.25">
      <c r="A526" s="299" t="s">
        <v>1828</v>
      </c>
      <c r="B526" s="300" t="s">
        <v>1829</v>
      </c>
      <c r="C526" s="300"/>
      <c r="D526" s="301">
        <v>500000</v>
      </c>
      <c r="E526" s="301">
        <v>500000</v>
      </c>
      <c r="F526" s="301">
        <v>500000</v>
      </c>
      <c r="G526" s="302">
        <v>100</v>
      </c>
      <c r="H526" s="302">
        <v>100</v>
      </c>
    </row>
    <row r="527" spans="1:8" ht="79.5" customHeight="1" x14ac:dyDescent="0.25">
      <c r="A527" s="299" t="s">
        <v>1830</v>
      </c>
      <c r="B527" s="300" t="s">
        <v>1831</v>
      </c>
      <c r="C527" s="300"/>
      <c r="D527" s="301">
        <v>500000</v>
      </c>
      <c r="E527" s="301">
        <v>500000</v>
      </c>
      <c r="F527" s="301">
        <v>500000</v>
      </c>
      <c r="G527" s="302">
        <v>100</v>
      </c>
      <c r="H527" s="302">
        <v>100</v>
      </c>
    </row>
    <row r="528" spans="1:8" ht="45.75" customHeight="1" x14ac:dyDescent="0.25">
      <c r="A528" s="299" t="s">
        <v>245</v>
      </c>
      <c r="B528" s="300" t="s">
        <v>1831</v>
      </c>
      <c r="C528" s="300" t="s">
        <v>246</v>
      </c>
      <c r="D528" s="301">
        <v>500000</v>
      </c>
      <c r="E528" s="301">
        <v>500000</v>
      </c>
      <c r="F528" s="301">
        <v>500000</v>
      </c>
      <c r="G528" s="302">
        <v>100</v>
      </c>
      <c r="H528" s="302">
        <v>100</v>
      </c>
    </row>
    <row r="529" spans="1:8" ht="45.75" customHeight="1" x14ac:dyDescent="0.25">
      <c r="A529" s="299" t="s">
        <v>247</v>
      </c>
      <c r="B529" s="300" t="s">
        <v>1831</v>
      </c>
      <c r="C529" s="300" t="s">
        <v>248</v>
      </c>
      <c r="D529" s="301">
        <v>500000</v>
      </c>
      <c r="E529" s="301">
        <v>500000</v>
      </c>
      <c r="F529" s="301">
        <v>500000</v>
      </c>
      <c r="G529" s="302">
        <v>100</v>
      </c>
      <c r="H529" s="302">
        <v>100</v>
      </c>
    </row>
    <row r="530" spans="1:8" ht="23.25" customHeight="1" x14ac:dyDescent="0.25">
      <c r="A530" s="299" t="s">
        <v>997</v>
      </c>
      <c r="B530" s="300" t="s">
        <v>302</v>
      </c>
      <c r="C530" s="300"/>
      <c r="D530" s="301">
        <v>371082500</v>
      </c>
      <c r="E530" s="301">
        <v>404609501.91000003</v>
      </c>
      <c r="F530" s="301">
        <v>392433819.56999999</v>
      </c>
      <c r="G530" s="302">
        <v>105.75379317806689</v>
      </c>
      <c r="H530" s="302">
        <v>96.990757191187186</v>
      </c>
    </row>
    <row r="531" spans="1:8" ht="34.5" customHeight="1" x14ac:dyDescent="0.25">
      <c r="A531" s="299" t="s">
        <v>998</v>
      </c>
      <c r="B531" s="300" t="s">
        <v>303</v>
      </c>
      <c r="C531" s="300"/>
      <c r="D531" s="301">
        <v>287613200</v>
      </c>
      <c r="E531" s="301">
        <v>306937364.20999998</v>
      </c>
      <c r="F531" s="301">
        <v>300871078.66000003</v>
      </c>
      <c r="G531" s="302">
        <v>104.60962106746146</v>
      </c>
      <c r="H531" s="302">
        <v>98.023607987377673</v>
      </c>
    </row>
    <row r="532" spans="1:8" ht="68.25" customHeight="1" x14ac:dyDescent="0.25">
      <c r="A532" s="299" t="s">
        <v>999</v>
      </c>
      <c r="B532" s="300" t="s">
        <v>1000</v>
      </c>
      <c r="C532" s="300"/>
      <c r="D532" s="301">
        <v>228836400</v>
      </c>
      <c r="E532" s="301">
        <v>247331204.21000001</v>
      </c>
      <c r="F532" s="301">
        <v>241264937.24000001</v>
      </c>
      <c r="G532" s="302">
        <v>105.43118893672509</v>
      </c>
      <c r="H532" s="302">
        <v>97.547310300220204</v>
      </c>
    </row>
    <row r="533" spans="1:8" ht="68.25" customHeight="1" x14ac:dyDescent="0.25">
      <c r="A533" s="299" t="s">
        <v>1248</v>
      </c>
      <c r="B533" s="300" t="s">
        <v>821</v>
      </c>
      <c r="C533" s="300"/>
      <c r="D533" s="301">
        <v>0</v>
      </c>
      <c r="E533" s="301">
        <v>7977800</v>
      </c>
      <c r="F533" s="301">
        <v>6457031.9500000002</v>
      </c>
      <c r="G533" s="302">
        <v>0</v>
      </c>
      <c r="H533" s="302">
        <v>80.937500940108805</v>
      </c>
    </row>
    <row r="534" spans="1:8" ht="57" customHeight="1" x14ac:dyDescent="0.25">
      <c r="A534" s="299" t="s">
        <v>277</v>
      </c>
      <c r="B534" s="300" t="s">
        <v>821</v>
      </c>
      <c r="C534" s="300" t="s">
        <v>278</v>
      </c>
      <c r="D534" s="301">
        <v>0</v>
      </c>
      <c r="E534" s="301">
        <v>7977800</v>
      </c>
      <c r="F534" s="301">
        <v>6457031.9500000002</v>
      </c>
      <c r="G534" s="302">
        <v>0</v>
      </c>
      <c r="H534" s="302">
        <v>80.937500940108805</v>
      </c>
    </row>
    <row r="535" spans="1:8" ht="23.25" customHeight="1" x14ac:dyDescent="0.25">
      <c r="A535" s="299" t="s">
        <v>279</v>
      </c>
      <c r="B535" s="300" t="s">
        <v>821</v>
      </c>
      <c r="C535" s="300" t="s">
        <v>280</v>
      </c>
      <c r="D535" s="301">
        <v>0</v>
      </c>
      <c r="E535" s="301">
        <v>7394800</v>
      </c>
      <c r="F535" s="301">
        <v>5987031.9500000002</v>
      </c>
      <c r="G535" s="302">
        <v>0</v>
      </c>
      <c r="H535" s="302">
        <v>80.962729891274961</v>
      </c>
    </row>
    <row r="536" spans="1:8" ht="23.25" customHeight="1" x14ac:dyDescent="0.25">
      <c r="A536" s="299" t="s">
        <v>342</v>
      </c>
      <c r="B536" s="300" t="s">
        <v>821</v>
      </c>
      <c r="C536" s="300" t="s">
        <v>343</v>
      </c>
      <c r="D536" s="301">
        <v>0</v>
      </c>
      <c r="E536" s="301">
        <v>583000</v>
      </c>
      <c r="F536" s="301">
        <v>470000</v>
      </c>
      <c r="G536" s="302">
        <v>0</v>
      </c>
      <c r="H536" s="302">
        <v>80.617495711835332</v>
      </c>
    </row>
    <row r="537" spans="1:8" ht="45.75" customHeight="1" x14ac:dyDescent="0.25">
      <c r="A537" s="299" t="s">
        <v>822</v>
      </c>
      <c r="B537" s="300" t="s">
        <v>823</v>
      </c>
      <c r="C537" s="300"/>
      <c r="D537" s="301">
        <v>3000000</v>
      </c>
      <c r="E537" s="301">
        <v>3000000</v>
      </c>
      <c r="F537" s="301">
        <v>2817583.76</v>
      </c>
      <c r="G537" s="302">
        <v>93.919458666666657</v>
      </c>
      <c r="H537" s="302">
        <v>93.919458666666657</v>
      </c>
    </row>
    <row r="538" spans="1:8" ht="57" customHeight="1" x14ac:dyDescent="0.25">
      <c r="A538" s="299" t="s">
        <v>277</v>
      </c>
      <c r="B538" s="300" t="s">
        <v>823</v>
      </c>
      <c r="C538" s="300" t="s">
        <v>278</v>
      </c>
      <c r="D538" s="301">
        <v>3000000</v>
      </c>
      <c r="E538" s="301">
        <v>3000000</v>
      </c>
      <c r="F538" s="301">
        <v>2817583.76</v>
      </c>
      <c r="G538" s="302">
        <v>93.919458666666657</v>
      </c>
      <c r="H538" s="302">
        <v>93.919458666666657</v>
      </c>
    </row>
    <row r="539" spans="1:8" ht="23.25" customHeight="1" x14ac:dyDescent="0.25">
      <c r="A539" s="299" t="s">
        <v>279</v>
      </c>
      <c r="B539" s="300" t="s">
        <v>823</v>
      </c>
      <c r="C539" s="300" t="s">
        <v>280</v>
      </c>
      <c r="D539" s="301">
        <v>3000000</v>
      </c>
      <c r="E539" s="301">
        <v>3000000</v>
      </c>
      <c r="F539" s="301">
        <v>2817583.76</v>
      </c>
      <c r="G539" s="302">
        <v>93.919458666666657</v>
      </c>
      <c r="H539" s="302">
        <v>93.919458666666657</v>
      </c>
    </row>
    <row r="540" spans="1:8" ht="102" customHeight="1" x14ac:dyDescent="0.25">
      <c r="A540" s="299" t="s">
        <v>1249</v>
      </c>
      <c r="B540" s="300" t="s">
        <v>1250</v>
      </c>
      <c r="C540" s="300"/>
      <c r="D540" s="301">
        <v>35000000</v>
      </c>
      <c r="E540" s="301">
        <v>45000000</v>
      </c>
      <c r="F540" s="301">
        <v>44878751.840000004</v>
      </c>
      <c r="G540" s="302">
        <v>128.22500525714287</v>
      </c>
      <c r="H540" s="302">
        <v>99.730559644444455</v>
      </c>
    </row>
    <row r="541" spans="1:8" ht="57" customHeight="1" x14ac:dyDescent="0.25">
      <c r="A541" s="299" t="s">
        <v>277</v>
      </c>
      <c r="B541" s="300" t="s">
        <v>1250</v>
      </c>
      <c r="C541" s="300" t="s">
        <v>278</v>
      </c>
      <c r="D541" s="301">
        <v>35000000</v>
      </c>
      <c r="E541" s="301">
        <v>45000000</v>
      </c>
      <c r="F541" s="301">
        <v>44878751.840000004</v>
      </c>
      <c r="G541" s="302">
        <v>128.22500525714287</v>
      </c>
      <c r="H541" s="302">
        <v>99.730559644444455</v>
      </c>
    </row>
    <row r="542" spans="1:8" ht="102" customHeight="1" x14ac:dyDescent="0.25">
      <c r="A542" s="299" t="s">
        <v>344</v>
      </c>
      <c r="B542" s="300" t="s">
        <v>1250</v>
      </c>
      <c r="C542" s="300" t="s">
        <v>345</v>
      </c>
      <c r="D542" s="301">
        <v>35000000</v>
      </c>
      <c r="E542" s="301">
        <v>45000000</v>
      </c>
      <c r="F542" s="301">
        <v>44878751.840000004</v>
      </c>
      <c r="G542" s="302">
        <v>128.22500525714287</v>
      </c>
      <c r="H542" s="302">
        <v>99.730559644444455</v>
      </c>
    </row>
    <row r="543" spans="1:8" ht="68.25" customHeight="1" x14ac:dyDescent="0.25">
      <c r="A543" s="299" t="s">
        <v>824</v>
      </c>
      <c r="B543" s="300" t="s">
        <v>825</v>
      </c>
      <c r="C543" s="300"/>
      <c r="D543" s="301">
        <v>190836400</v>
      </c>
      <c r="E543" s="301">
        <v>190879404.21000001</v>
      </c>
      <c r="F543" s="301">
        <v>186748672.27000001</v>
      </c>
      <c r="G543" s="302">
        <v>97.857993689883074</v>
      </c>
      <c r="H543" s="302">
        <v>97.835946755441725</v>
      </c>
    </row>
    <row r="544" spans="1:8" ht="57" customHeight="1" x14ac:dyDescent="0.25">
      <c r="A544" s="299" t="s">
        <v>277</v>
      </c>
      <c r="B544" s="300" t="s">
        <v>825</v>
      </c>
      <c r="C544" s="300" t="s">
        <v>278</v>
      </c>
      <c r="D544" s="301">
        <v>190836400</v>
      </c>
      <c r="E544" s="301">
        <v>190879404.21000001</v>
      </c>
      <c r="F544" s="301">
        <v>186748672.27000001</v>
      </c>
      <c r="G544" s="302">
        <v>97.857993689883074</v>
      </c>
      <c r="H544" s="302">
        <v>97.835946755441725</v>
      </c>
    </row>
    <row r="545" spans="1:8" ht="23.25" customHeight="1" x14ac:dyDescent="0.25">
      <c r="A545" s="299" t="s">
        <v>279</v>
      </c>
      <c r="B545" s="300" t="s">
        <v>825</v>
      </c>
      <c r="C545" s="300" t="s">
        <v>280</v>
      </c>
      <c r="D545" s="301">
        <v>70350200</v>
      </c>
      <c r="E545" s="301">
        <v>68369504.209999993</v>
      </c>
      <c r="F545" s="301">
        <v>64238772.270000003</v>
      </c>
      <c r="G545" s="302">
        <v>91.312849529923156</v>
      </c>
      <c r="H545" s="302">
        <v>93.958224521692799</v>
      </c>
    </row>
    <row r="546" spans="1:8" ht="23.25" customHeight="1" x14ac:dyDescent="0.25">
      <c r="A546" s="299" t="s">
        <v>342</v>
      </c>
      <c r="B546" s="300" t="s">
        <v>825</v>
      </c>
      <c r="C546" s="300" t="s">
        <v>343</v>
      </c>
      <c r="D546" s="301">
        <v>120486200</v>
      </c>
      <c r="E546" s="301">
        <v>122509900</v>
      </c>
      <c r="F546" s="301">
        <v>122509900</v>
      </c>
      <c r="G546" s="302">
        <v>101.67961144097831</v>
      </c>
      <c r="H546" s="302">
        <v>100</v>
      </c>
    </row>
    <row r="547" spans="1:8" ht="57" customHeight="1" x14ac:dyDescent="0.25">
      <c r="A547" s="299" t="s">
        <v>1780</v>
      </c>
      <c r="B547" s="300" t="s">
        <v>1839</v>
      </c>
      <c r="C547" s="300"/>
      <c r="D547" s="301">
        <v>0</v>
      </c>
      <c r="E547" s="301">
        <v>474000</v>
      </c>
      <c r="F547" s="301">
        <v>362897.42</v>
      </c>
      <c r="G547" s="302">
        <v>0</v>
      </c>
      <c r="H547" s="302">
        <v>76.560637130801695</v>
      </c>
    </row>
    <row r="548" spans="1:8" ht="57" customHeight="1" x14ac:dyDescent="0.25">
      <c r="A548" s="299" t="s">
        <v>277</v>
      </c>
      <c r="B548" s="300" t="s">
        <v>1839</v>
      </c>
      <c r="C548" s="300" t="s">
        <v>278</v>
      </c>
      <c r="D548" s="301">
        <v>0</v>
      </c>
      <c r="E548" s="301">
        <v>474000</v>
      </c>
      <c r="F548" s="301">
        <v>362897.42</v>
      </c>
      <c r="G548" s="302">
        <v>0</v>
      </c>
      <c r="H548" s="302">
        <v>76.560637130801695</v>
      </c>
    </row>
    <row r="549" spans="1:8" ht="23.25" customHeight="1" x14ac:dyDescent="0.25">
      <c r="A549" s="299" t="s">
        <v>342</v>
      </c>
      <c r="B549" s="300" t="s">
        <v>1839</v>
      </c>
      <c r="C549" s="300" t="s">
        <v>343</v>
      </c>
      <c r="D549" s="301">
        <v>0</v>
      </c>
      <c r="E549" s="301">
        <v>474000</v>
      </c>
      <c r="F549" s="301">
        <v>362897.42</v>
      </c>
      <c r="G549" s="302">
        <v>0</v>
      </c>
      <c r="H549" s="302">
        <v>76.560637130801695</v>
      </c>
    </row>
    <row r="550" spans="1:8" ht="45.75" customHeight="1" x14ac:dyDescent="0.25">
      <c r="A550" s="299" t="s">
        <v>1757</v>
      </c>
      <c r="B550" s="300" t="s">
        <v>1758</v>
      </c>
      <c r="C550" s="300"/>
      <c r="D550" s="301">
        <v>0</v>
      </c>
      <c r="E550" s="301">
        <v>3766710</v>
      </c>
      <c r="F550" s="301">
        <v>3766700</v>
      </c>
      <c r="G550" s="302">
        <v>0</v>
      </c>
      <c r="H550" s="302">
        <v>99.999734516328573</v>
      </c>
    </row>
    <row r="551" spans="1:8" ht="79.5" customHeight="1" x14ac:dyDescent="0.25">
      <c r="A551" s="299" t="s">
        <v>1759</v>
      </c>
      <c r="B551" s="300" t="s">
        <v>1760</v>
      </c>
      <c r="C551" s="300"/>
      <c r="D551" s="301">
        <v>0</v>
      </c>
      <c r="E551" s="301">
        <v>3766710</v>
      </c>
      <c r="F551" s="301">
        <v>3766700</v>
      </c>
      <c r="G551" s="302">
        <v>0</v>
      </c>
      <c r="H551" s="302">
        <v>99.999734516328573</v>
      </c>
    </row>
    <row r="552" spans="1:8" ht="57" customHeight="1" x14ac:dyDescent="0.25">
      <c r="A552" s="299" t="s">
        <v>277</v>
      </c>
      <c r="B552" s="300" t="s">
        <v>1760</v>
      </c>
      <c r="C552" s="300" t="s">
        <v>278</v>
      </c>
      <c r="D552" s="301">
        <v>0</v>
      </c>
      <c r="E552" s="301">
        <v>3766710</v>
      </c>
      <c r="F552" s="301">
        <v>3766700</v>
      </c>
      <c r="G552" s="302">
        <v>0</v>
      </c>
      <c r="H552" s="302">
        <v>99.999734516328573</v>
      </c>
    </row>
    <row r="553" spans="1:8" ht="23.25" customHeight="1" x14ac:dyDescent="0.25">
      <c r="A553" s="299" t="s">
        <v>342</v>
      </c>
      <c r="B553" s="300" t="s">
        <v>1760</v>
      </c>
      <c r="C553" s="300" t="s">
        <v>343</v>
      </c>
      <c r="D553" s="301">
        <v>0</v>
      </c>
      <c r="E553" s="301">
        <v>3766710</v>
      </c>
      <c r="F553" s="301">
        <v>3766700</v>
      </c>
      <c r="G553" s="302">
        <v>0</v>
      </c>
      <c r="H553" s="302">
        <v>99.999734516328573</v>
      </c>
    </row>
    <row r="554" spans="1:8" ht="102" customHeight="1" x14ac:dyDescent="0.25">
      <c r="A554" s="299" t="s">
        <v>1761</v>
      </c>
      <c r="B554" s="300" t="s">
        <v>1762</v>
      </c>
      <c r="C554" s="300"/>
      <c r="D554" s="301">
        <v>3816800</v>
      </c>
      <c r="E554" s="301">
        <v>0</v>
      </c>
      <c r="F554" s="301">
        <v>0</v>
      </c>
      <c r="G554" s="302">
        <v>0</v>
      </c>
      <c r="H554" s="302">
        <v>0</v>
      </c>
    </row>
    <row r="555" spans="1:8" ht="79.5" customHeight="1" x14ac:dyDescent="0.25">
      <c r="A555" s="299" t="s">
        <v>1759</v>
      </c>
      <c r="B555" s="300" t="s">
        <v>1763</v>
      </c>
      <c r="C555" s="300"/>
      <c r="D555" s="301">
        <v>3816800</v>
      </c>
      <c r="E555" s="301">
        <v>0</v>
      </c>
      <c r="F555" s="301">
        <v>0</v>
      </c>
      <c r="G555" s="302">
        <v>0</v>
      </c>
      <c r="H555" s="302">
        <v>0</v>
      </c>
    </row>
    <row r="556" spans="1:8" ht="57" customHeight="1" x14ac:dyDescent="0.25">
      <c r="A556" s="299" t="s">
        <v>277</v>
      </c>
      <c r="B556" s="300" t="s">
        <v>1763</v>
      </c>
      <c r="C556" s="300" t="s">
        <v>278</v>
      </c>
      <c r="D556" s="301">
        <v>3816800</v>
      </c>
      <c r="E556" s="301">
        <v>0</v>
      </c>
      <c r="F556" s="301">
        <v>0</v>
      </c>
      <c r="G556" s="302">
        <v>0</v>
      </c>
      <c r="H556" s="302">
        <v>0</v>
      </c>
    </row>
    <row r="557" spans="1:8" ht="23.25" customHeight="1" x14ac:dyDescent="0.25">
      <c r="A557" s="299" t="s">
        <v>342</v>
      </c>
      <c r="B557" s="300" t="s">
        <v>1763</v>
      </c>
      <c r="C557" s="300" t="s">
        <v>343</v>
      </c>
      <c r="D557" s="301">
        <v>3816800</v>
      </c>
      <c r="E557" s="301">
        <v>0</v>
      </c>
      <c r="F557" s="301">
        <v>0</v>
      </c>
      <c r="G557" s="302">
        <v>0</v>
      </c>
      <c r="H557" s="302">
        <v>0</v>
      </c>
    </row>
    <row r="558" spans="1:8" ht="23.25" customHeight="1" x14ac:dyDescent="0.25">
      <c r="A558" s="299" t="s">
        <v>1840</v>
      </c>
      <c r="B558" s="300" t="s">
        <v>1841</v>
      </c>
      <c r="C558" s="300"/>
      <c r="D558" s="301">
        <v>54960000</v>
      </c>
      <c r="E558" s="301">
        <v>55839450</v>
      </c>
      <c r="F558" s="301">
        <v>55839441.420000002</v>
      </c>
      <c r="G558" s="302">
        <v>101.60014814410481</v>
      </c>
      <c r="H558" s="302">
        <v>99.999984634519151</v>
      </c>
    </row>
    <row r="559" spans="1:8" ht="45.75" customHeight="1" x14ac:dyDescent="0.25">
      <c r="A559" s="299" t="s">
        <v>1842</v>
      </c>
      <c r="B559" s="300" t="s">
        <v>1843</v>
      </c>
      <c r="C559" s="300"/>
      <c r="D559" s="301">
        <v>54960000</v>
      </c>
      <c r="E559" s="301">
        <v>55839450</v>
      </c>
      <c r="F559" s="301">
        <v>55839441.420000002</v>
      </c>
      <c r="G559" s="302">
        <v>101.60014814410481</v>
      </c>
      <c r="H559" s="302">
        <v>99.999984634519151</v>
      </c>
    </row>
    <row r="560" spans="1:8" ht="57" customHeight="1" x14ac:dyDescent="0.25">
      <c r="A560" s="299" t="s">
        <v>277</v>
      </c>
      <c r="B560" s="300" t="s">
        <v>1843</v>
      </c>
      <c r="C560" s="300" t="s">
        <v>278</v>
      </c>
      <c r="D560" s="301">
        <v>54960000</v>
      </c>
      <c r="E560" s="301">
        <v>55839450</v>
      </c>
      <c r="F560" s="301">
        <v>55839441.420000002</v>
      </c>
      <c r="G560" s="302">
        <v>101.60014814410481</v>
      </c>
      <c r="H560" s="302">
        <v>99.999984634519151</v>
      </c>
    </row>
    <row r="561" spans="1:8" ht="23.25" customHeight="1" x14ac:dyDescent="0.25">
      <c r="A561" s="299" t="s">
        <v>279</v>
      </c>
      <c r="B561" s="300" t="s">
        <v>1843</v>
      </c>
      <c r="C561" s="300" t="s">
        <v>280</v>
      </c>
      <c r="D561" s="301">
        <v>54960000</v>
      </c>
      <c r="E561" s="301">
        <v>55839450</v>
      </c>
      <c r="F561" s="301">
        <v>55839441.420000002</v>
      </c>
      <c r="G561" s="302">
        <v>101.60014814410481</v>
      </c>
      <c r="H561" s="302">
        <v>99.999984634519151</v>
      </c>
    </row>
    <row r="562" spans="1:8" ht="23.25" customHeight="1" x14ac:dyDescent="0.25">
      <c r="A562" s="299" t="s">
        <v>1001</v>
      </c>
      <c r="B562" s="300" t="s">
        <v>1847</v>
      </c>
      <c r="C562" s="300"/>
      <c r="D562" s="301">
        <v>83469300</v>
      </c>
      <c r="E562" s="301">
        <v>97672137.700000003</v>
      </c>
      <c r="F562" s="301">
        <v>91562740.909999996</v>
      </c>
      <c r="G562" s="302">
        <v>109.69630859489656</v>
      </c>
      <c r="H562" s="302">
        <v>93.744995314052588</v>
      </c>
    </row>
    <row r="563" spans="1:8" ht="34.5" customHeight="1" x14ac:dyDescent="0.25">
      <c r="A563" s="299" t="s">
        <v>1848</v>
      </c>
      <c r="B563" s="300" t="s">
        <v>1849</v>
      </c>
      <c r="C563" s="300"/>
      <c r="D563" s="301">
        <v>83469300</v>
      </c>
      <c r="E563" s="301">
        <v>92774300</v>
      </c>
      <c r="F563" s="301">
        <v>86889594.780000001</v>
      </c>
      <c r="G563" s="302">
        <v>104.09766798092232</v>
      </c>
      <c r="H563" s="302">
        <v>93.656966185678584</v>
      </c>
    </row>
    <row r="564" spans="1:8" ht="68.25" customHeight="1" x14ac:dyDescent="0.25">
      <c r="A564" s="299" t="s">
        <v>1850</v>
      </c>
      <c r="B564" s="300" t="s">
        <v>1851</v>
      </c>
      <c r="C564" s="300"/>
      <c r="D564" s="301">
        <v>83469300</v>
      </c>
      <c r="E564" s="301">
        <v>92774300</v>
      </c>
      <c r="F564" s="301">
        <v>86889594.780000001</v>
      </c>
      <c r="G564" s="302">
        <v>104.09766798092232</v>
      </c>
      <c r="H564" s="302">
        <v>93.656966185678584</v>
      </c>
    </row>
    <row r="565" spans="1:8" ht="57" customHeight="1" x14ac:dyDescent="0.25">
      <c r="A565" s="299" t="s">
        <v>277</v>
      </c>
      <c r="B565" s="300" t="s">
        <v>1851</v>
      </c>
      <c r="C565" s="300" t="s">
        <v>278</v>
      </c>
      <c r="D565" s="301">
        <v>83469300</v>
      </c>
      <c r="E565" s="301">
        <v>92774300</v>
      </c>
      <c r="F565" s="301">
        <v>86889594.780000001</v>
      </c>
      <c r="G565" s="302">
        <v>104.09766798092232</v>
      </c>
      <c r="H565" s="302">
        <v>93.656966185678584</v>
      </c>
    </row>
    <row r="566" spans="1:8" ht="23.25" customHeight="1" x14ac:dyDescent="0.25">
      <c r="A566" s="299" t="s">
        <v>279</v>
      </c>
      <c r="B566" s="300" t="s">
        <v>1851</v>
      </c>
      <c r="C566" s="300" t="s">
        <v>280</v>
      </c>
      <c r="D566" s="301">
        <v>83469300</v>
      </c>
      <c r="E566" s="301">
        <v>92774300</v>
      </c>
      <c r="F566" s="301">
        <v>86889594.780000001</v>
      </c>
      <c r="G566" s="302">
        <v>104.09766798092232</v>
      </c>
      <c r="H566" s="302">
        <v>93.656966185678584</v>
      </c>
    </row>
    <row r="567" spans="1:8" ht="79.5" customHeight="1" x14ac:dyDescent="0.25">
      <c r="A567" s="299" t="s">
        <v>1852</v>
      </c>
      <c r="B567" s="300" t="s">
        <v>1853</v>
      </c>
      <c r="C567" s="300"/>
      <c r="D567" s="301">
        <v>0</v>
      </c>
      <c r="E567" s="301">
        <v>1601000</v>
      </c>
      <c r="F567" s="301">
        <v>1376308.43</v>
      </c>
      <c r="G567" s="302">
        <v>0</v>
      </c>
      <c r="H567" s="302">
        <v>85.965548407245464</v>
      </c>
    </row>
    <row r="568" spans="1:8" ht="90.75" customHeight="1" x14ac:dyDescent="0.25">
      <c r="A568" s="299" t="s">
        <v>1854</v>
      </c>
      <c r="B568" s="300" t="s">
        <v>1855</v>
      </c>
      <c r="C568" s="300"/>
      <c r="D568" s="301">
        <v>0</v>
      </c>
      <c r="E568" s="301">
        <v>1601000</v>
      </c>
      <c r="F568" s="301">
        <v>1376308.43</v>
      </c>
      <c r="G568" s="302">
        <v>0</v>
      </c>
      <c r="H568" s="302">
        <v>85.965548407245464</v>
      </c>
    </row>
    <row r="569" spans="1:8" ht="57" customHeight="1" x14ac:dyDescent="0.25">
      <c r="A569" s="299" t="s">
        <v>277</v>
      </c>
      <c r="B569" s="300" t="s">
        <v>1855</v>
      </c>
      <c r="C569" s="300" t="s">
        <v>278</v>
      </c>
      <c r="D569" s="301">
        <v>0</v>
      </c>
      <c r="E569" s="301">
        <v>1601000</v>
      </c>
      <c r="F569" s="301">
        <v>1376308.43</v>
      </c>
      <c r="G569" s="302">
        <v>0</v>
      </c>
      <c r="H569" s="302">
        <v>85.965548407245464</v>
      </c>
    </row>
    <row r="570" spans="1:8" ht="23.25" customHeight="1" x14ac:dyDescent="0.25">
      <c r="A570" s="299" t="s">
        <v>279</v>
      </c>
      <c r="B570" s="300" t="s">
        <v>1855</v>
      </c>
      <c r="C570" s="300" t="s">
        <v>280</v>
      </c>
      <c r="D570" s="301">
        <v>0</v>
      </c>
      <c r="E570" s="301">
        <v>1601000</v>
      </c>
      <c r="F570" s="301">
        <v>1376308.43</v>
      </c>
      <c r="G570" s="302">
        <v>0</v>
      </c>
      <c r="H570" s="302">
        <v>85.965548407245464</v>
      </c>
    </row>
    <row r="571" spans="1:8" ht="23.25" customHeight="1" x14ac:dyDescent="0.25">
      <c r="A571" s="299" t="s">
        <v>399</v>
      </c>
      <c r="B571" s="300" t="s">
        <v>1856</v>
      </c>
      <c r="C571" s="300"/>
      <c r="D571" s="301">
        <v>0</v>
      </c>
      <c r="E571" s="301">
        <v>3296837.7</v>
      </c>
      <c r="F571" s="301">
        <v>3296837.7</v>
      </c>
      <c r="G571" s="302">
        <v>0</v>
      </c>
      <c r="H571" s="302">
        <v>100</v>
      </c>
    </row>
    <row r="572" spans="1:8" ht="135.75" customHeight="1" x14ac:dyDescent="0.25">
      <c r="A572" s="299" t="s">
        <v>1857</v>
      </c>
      <c r="B572" s="300" t="s">
        <v>1858</v>
      </c>
      <c r="C572" s="300"/>
      <c r="D572" s="301">
        <v>0</v>
      </c>
      <c r="E572" s="301">
        <v>3296837.7</v>
      </c>
      <c r="F572" s="301">
        <v>3296837.7</v>
      </c>
      <c r="G572" s="302">
        <v>0</v>
      </c>
      <c r="H572" s="302">
        <v>100</v>
      </c>
    </row>
    <row r="573" spans="1:8" ht="57" customHeight="1" x14ac:dyDescent="0.25">
      <c r="A573" s="299" t="s">
        <v>277</v>
      </c>
      <c r="B573" s="300" t="s">
        <v>1858</v>
      </c>
      <c r="C573" s="300" t="s">
        <v>278</v>
      </c>
      <c r="D573" s="301">
        <v>0</v>
      </c>
      <c r="E573" s="301">
        <v>3296837.7</v>
      </c>
      <c r="F573" s="301">
        <v>3296837.7</v>
      </c>
      <c r="G573" s="302">
        <v>0</v>
      </c>
      <c r="H573" s="302">
        <v>100</v>
      </c>
    </row>
    <row r="574" spans="1:8" ht="23.25" customHeight="1" x14ac:dyDescent="0.25">
      <c r="A574" s="299" t="s">
        <v>279</v>
      </c>
      <c r="B574" s="300" t="s">
        <v>1858</v>
      </c>
      <c r="C574" s="300" t="s">
        <v>280</v>
      </c>
      <c r="D574" s="301">
        <v>0</v>
      </c>
      <c r="E574" s="301">
        <v>3296837.7</v>
      </c>
      <c r="F574" s="301">
        <v>3296837.7</v>
      </c>
      <c r="G574" s="302">
        <v>0</v>
      </c>
      <c r="H574" s="302">
        <v>100</v>
      </c>
    </row>
    <row r="575" spans="1:8" ht="23.25" customHeight="1" x14ac:dyDescent="0.25">
      <c r="A575" s="299" t="s">
        <v>361</v>
      </c>
      <c r="B575" s="300" t="s">
        <v>334</v>
      </c>
      <c r="C575" s="300"/>
      <c r="D575" s="301">
        <v>0</v>
      </c>
      <c r="E575" s="301">
        <v>0</v>
      </c>
      <c r="F575" s="301">
        <v>0</v>
      </c>
      <c r="G575" s="302">
        <v>0</v>
      </c>
      <c r="H575" s="302">
        <v>0</v>
      </c>
    </row>
    <row r="576" spans="1:8" ht="57" customHeight="1" x14ac:dyDescent="0.25">
      <c r="A576" s="299" t="s">
        <v>260</v>
      </c>
      <c r="B576" s="300" t="s">
        <v>335</v>
      </c>
      <c r="C576" s="300"/>
      <c r="D576" s="301">
        <v>0</v>
      </c>
      <c r="E576" s="301">
        <v>0</v>
      </c>
      <c r="F576" s="301">
        <v>0</v>
      </c>
      <c r="G576" s="302">
        <v>0</v>
      </c>
      <c r="H576" s="302">
        <v>0</v>
      </c>
    </row>
    <row r="577" spans="1:8" ht="68.25" customHeight="1" x14ac:dyDescent="0.25">
      <c r="A577" s="299" t="s">
        <v>826</v>
      </c>
      <c r="B577" s="300" t="s">
        <v>827</v>
      </c>
      <c r="C577" s="300"/>
      <c r="D577" s="301">
        <v>0</v>
      </c>
      <c r="E577" s="301">
        <v>0</v>
      </c>
      <c r="F577" s="301">
        <v>0</v>
      </c>
      <c r="G577" s="302">
        <v>0</v>
      </c>
      <c r="H577" s="302">
        <v>0</v>
      </c>
    </row>
    <row r="578" spans="1:8" ht="57" customHeight="1" x14ac:dyDescent="0.25">
      <c r="A578" s="299" t="s">
        <v>277</v>
      </c>
      <c r="B578" s="300" t="s">
        <v>827</v>
      </c>
      <c r="C578" s="300" t="s">
        <v>278</v>
      </c>
      <c r="D578" s="301">
        <v>0</v>
      </c>
      <c r="E578" s="301">
        <v>0</v>
      </c>
      <c r="F578" s="301">
        <v>0</v>
      </c>
      <c r="G578" s="302">
        <v>0</v>
      </c>
      <c r="H578" s="302">
        <v>0</v>
      </c>
    </row>
    <row r="579" spans="1:8" ht="23.25" customHeight="1" x14ac:dyDescent="0.25">
      <c r="A579" s="299" t="s">
        <v>279</v>
      </c>
      <c r="B579" s="300" t="s">
        <v>827</v>
      </c>
      <c r="C579" s="300" t="s">
        <v>280</v>
      </c>
      <c r="D579" s="301">
        <v>0</v>
      </c>
      <c r="E579" s="301">
        <v>0</v>
      </c>
      <c r="F579" s="301">
        <v>0</v>
      </c>
      <c r="G579" s="302">
        <v>0</v>
      </c>
      <c r="H579" s="302">
        <v>0</v>
      </c>
    </row>
    <row r="580" spans="1:8" ht="34.5" customHeight="1" x14ac:dyDescent="0.25">
      <c r="A580" s="299" t="s">
        <v>901</v>
      </c>
      <c r="B580" s="300" t="s">
        <v>336</v>
      </c>
      <c r="C580" s="300"/>
      <c r="D580" s="301">
        <v>11220300</v>
      </c>
      <c r="E580" s="301">
        <v>12654550</v>
      </c>
      <c r="F580" s="301">
        <v>11964843.58</v>
      </c>
      <c r="G580" s="302">
        <v>106.63568335962496</v>
      </c>
      <c r="H580" s="302">
        <v>94.549735707709885</v>
      </c>
    </row>
    <row r="581" spans="1:8" ht="57" customHeight="1" x14ac:dyDescent="0.25">
      <c r="A581" s="299" t="s">
        <v>1658</v>
      </c>
      <c r="B581" s="300" t="s">
        <v>337</v>
      </c>
      <c r="C581" s="300"/>
      <c r="D581" s="301">
        <v>4000000</v>
      </c>
      <c r="E581" s="301">
        <v>2928500</v>
      </c>
      <c r="F581" s="301">
        <v>2928428.61</v>
      </c>
      <c r="G581" s="302">
        <v>73.210715249999993</v>
      </c>
      <c r="H581" s="302">
        <v>99.997562233225196</v>
      </c>
    </row>
    <row r="582" spans="1:8" ht="57" customHeight="1" x14ac:dyDescent="0.25">
      <c r="A582" s="299" t="s">
        <v>1345</v>
      </c>
      <c r="B582" s="300" t="s">
        <v>338</v>
      </c>
      <c r="C582" s="300"/>
      <c r="D582" s="301">
        <v>4000000</v>
      </c>
      <c r="E582" s="301">
        <v>2928500</v>
      </c>
      <c r="F582" s="301">
        <v>2928428.61</v>
      </c>
      <c r="G582" s="302">
        <v>73.210715249999993</v>
      </c>
      <c r="H582" s="302">
        <v>99.997562233225196</v>
      </c>
    </row>
    <row r="583" spans="1:8" ht="34.5" customHeight="1" x14ac:dyDescent="0.25">
      <c r="A583" s="299" t="s">
        <v>1208</v>
      </c>
      <c r="B583" s="300" t="s">
        <v>1209</v>
      </c>
      <c r="C583" s="300"/>
      <c r="D583" s="301">
        <v>4000000</v>
      </c>
      <c r="E583" s="301">
        <v>2928500</v>
      </c>
      <c r="F583" s="301">
        <v>2928428.61</v>
      </c>
      <c r="G583" s="302">
        <v>73.210715249999993</v>
      </c>
      <c r="H583" s="302">
        <v>99.997562233225196</v>
      </c>
    </row>
    <row r="584" spans="1:8" ht="45.75" customHeight="1" x14ac:dyDescent="0.25">
      <c r="A584" s="299" t="s">
        <v>245</v>
      </c>
      <c r="B584" s="300" t="s">
        <v>1209</v>
      </c>
      <c r="C584" s="300" t="s">
        <v>246</v>
      </c>
      <c r="D584" s="301">
        <v>4000000</v>
      </c>
      <c r="E584" s="301">
        <v>2928500</v>
      </c>
      <c r="F584" s="301">
        <v>2928428.61</v>
      </c>
      <c r="G584" s="302">
        <v>73.210715249999993</v>
      </c>
      <c r="H584" s="302">
        <v>99.997562233225196</v>
      </c>
    </row>
    <row r="585" spans="1:8" ht="45.75" customHeight="1" x14ac:dyDescent="0.25">
      <c r="A585" s="299" t="s">
        <v>247</v>
      </c>
      <c r="B585" s="300" t="s">
        <v>1209</v>
      </c>
      <c r="C585" s="300" t="s">
        <v>248</v>
      </c>
      <c r="D585" s="301">
        <v>4000000</v>
      </c>
      <c r="E585" s="301">
        <v>2928500</v>
      </c>
      <c r="F585" s="301">
        <v>2928428.61</v>
      </c>
      <c r="G585" s="302">
        <v>73.210715249999993</v>
      </c>
      <c r="H585" s="302">
        <v>99.997562233225196</v>
      </c>
    </row>
    <row r="586" spans="1:8" ht="34.5" customHeight="1" x14ac:dyDescent="0.25">
      <c r="A586" s="299" t="s">
        <v>1006</v>
      </c>
      <c r="B586" s="300" t="s">
        <v>339</v>
      </c>
      <c r="C586" s="300"/>
      <c r="D586" s="301">
        <v>2635300</v>
      </c>
      <c r="E586" s="301">
        <v>2635300</v>
      </c>
      <c r="F586" s="301">
        <v>2631747.6</v>
      </c>
      <c r="G586" s="302">
        <v>99.865199408037043</v>
      </c>
      <c r="H586" s="302">
        <v>99.865199408037043</v>
      </c>
    </row>
    <row r="587" spans="1:8" ht="57" customHeight="1" x14ac:dyDescent="0.25">
      <c r="A587" s="299" t="s">
        <v>1615</v>
      </c>
      <c r="B587" s="300" t="s">
        <v>1616</v>
      </c>
      <c r="C587" s="300"/>
      <c r="D587" s="301">
        <v>2635300</v>
      </c>
      <c r="E587" s="301">
        <v>2635300</v>
      </c>
      <c r="F587" s="301">
        <v>2631747.6</v>
      </c>
      <c r="G587" s="302">
        <v>99.865199408037043</v>
      </c>
      <c r="H587" s="302">
        <v>99.865199408037043</v>
      </c>
    </row>
    <row r="588" spans="1:8" ht="102" customHeight="1" x14ac:dyDescent="0.25">
      <c r="A588" s="299" t="s">
        <v>1617</v>
      </c>
      <c r="B588" s="300" t="s">
        <v>1618</v>
      </c>
      <c r="C588" s="300"/>
      <c r="D588" s="301">
        <v>2635300</v>
      </c>
      <c r="E588" s="301">
        <v>2635300</v>
      </c>
      <c r="F588" s="301">
        <v>2631747.6</v>
      </c>
      <c r="G588" s="302">
        <v>99.865199408037043</v>
      </c>
      <c r="H588" s="302">
        <v>99.865199408037043</v>
      </c>
    </row>
    <row r="589" spans="1:8" ht="45.75" customHeight="1" x14ac:dyDescent="0.25">
      <c r="A589" s="299" t="s">
        <v>245</v>
      </c>
      <c r="B589" s="300" t="s">
        <v>1618</v>
      </c>
      <c r="C589" s="300" t="s">
        <v>246</v>
      </c>
      <c r="D589" s="301">
        <v>2635300</v>
      </c>
      <c r="E589" s="301">
        <v>2635300</v>
      </c>
      <c r="F589" s="301">
        <v>2631747.6</v>
      </c>
      <c r="G589" s="302">
        <v>99.865199408037043</v>
      </c>
      <c r="H589" s="302">
        <v>99.865199408037043</v>
      </c>
    </row>
    <row r="590" spans="1:8" ht="45.75" customHeight="1" x14ac:dyDescent="0.25">
      <c r="A590" s="299" t="s">
        <v>247</v>
      </c>
      <c r="B590" s="300" t="s">
        <v>1618</v>
      </c>
      <c r="C590" s="300" t="s">
        <v>248</v>
      </c>
      <c r="D590" s="301">
        <v>2635300</v>
      </c>
      <c r="E590" s="301">
        <v>2635300</v>
      </c>
      <c r="F590" s="301">
        <v>2631747.6</v>
      </c>
      <c r="G590" s="302">
        <v>99.865199408037043</v>
      </c>
      <c r="H590" s="302">
        <v>99.865199408037043</v>
      </c>
    </row>
    <row r="591" spans="1:8" ht="34.5" customHeight="1" x14ac:dyDescent="0.25">
      <c r="A591" s="299" t="s">
        <v>1619</v>
      </c>
      <c r="B591" s="300" t="s">
        <v>1191</v>
      </c>
      <c r="C591" s="300"/>
      <c r="D591" s="301">
        <v>0</v>
      </c>
      <c r="E591" s="301">
        <v>0</v>
      </c>
      <c r="F591" s="301">
        <v>0</v>
      </c>
      <c r="G591" s="302">
        <v>0</v>
      </c>
      <c r="H591" s="302">
        <v>0</v>
      </c>
    </row>
    <row r="592" spans="1:8" ht="113.25" customHeight="1" x14ac:dyDescent="0.25">
      <c r="A592" s="299" t="s">
        <v>305</v>
      </c>
      <c r="B592" s="300" t="s">
        <v>1192</v>
      </c>
      <c r="C592" s="300"/>
      <c r="D592" s="301">
        <v>0</v>
      </c>
      <c r="E592" s="301">
        <v>0</v>
      </c>
      <c r="F592" s="301">
        <v>0</v>
      </c>
      <c r="G592" s="302">
        <v>0</v>
      </c>
      <c r="H592" s="302">
        <v>0</v>
      </c>
    </row>
    <row r="593" spans="1:8" ht="45.75" customHeight="1" x14ac:dyDescent="0.25">
      <c r="A593" s="299" t="s">
        <v>245</v>
      </c>
      <c r="B593" s="300" t="s">
        <v>1192</v>
      </c>
      <c r="C593" s="300" t="s">
        <v>246</v>
      </c>
      <c r="D593" s="301">
        <v>0</v>
      </c>
      <c r="E593" s="301">
        <v>0</v>
      </c>
      <c r="F593" s="301">
        <v>0</v>
      </c>
      <c r="G593" s="302">
        <v>0</v>
      </c>
      <c r="H593" s="302">
        <v>0</v>
      </c>
    </row>
    <row r="594" spans="1:8" ht="45.75" customHeight="1" x14ac:dyDescent="0.25">
      <c r="A594" s="299" t="s">
        <v>247</v>
      </c>
      <c r="B594" s="300" t="s">
        <v>1192</v>
      </c>
      <c r="C594" s="300" t="s">
        <v>248</v>
      </c>
      <c r="D594" s="301">
        <v>0</v>
      </c>
      <c r="E594" s="301">
        <v>0</v>
      </c>
      <c r="F594" s="301">
        <v>0</v>
      </c>
      <c r="G594" s="302">
        <v>0</v>
      </c>
      <c r="H594" s="302">
        <v>0</v>
      </c>
    </row>
    <row r="595" spans="1:8" ht="68.25" customHeight="1" x14ac:dyDescent="0.25">
      <c r="A595" s="299" t="s">
        <v>1613</v>
      </c>
      <c r="B595" s="300" t="s">
        <v>902</v>
      </c>
      <c r="C595" s="300"/>
      <c r="D595" s="301">
        <v>4585000</v>
      </c>
      <c r="E595" s="301">
        <v>7090750</v>
      </c>
      <c r="F595" s="301">
        <v>6404667.3700000001</v>
      </c>
      <c r="G595" s="302">
        <v>139.68740174482005</v>
      </c>
      <c r="H595" s="302">
        <v>90.324258646828611</v>
      </c>
    </row>
    <row r="596" spans="1:8" ht="34.5" customHeight="1" x14ac:dyDescent="0.25">
      <c r="A596" s="299" t="s">
        <v>1614</v>
      </c>
      <c r="B596" s="300" t="s">
        <v>903</v>
      </c>
      <c r="C596" s="300"/>
      <c r="D596" s="301">
        <v>4585000</v>
      </c>
      <c r="E596" s="301">
        <v>7090750</v>
      </c>
      <c r="F596" s="301">
        <v>6404667.3700000001</v>
      </c>
      <c r="G596" s="302">
        <v>139.68740174482005</v>
      </c>
      <c r="H596" s="302">
        <v>90.324258646828611</v>
      </c>
    </row>
    <row r="597" spans="1:8" ht="79.5" customHeight="1" x14ac:dyDescent="0.25">
      <c r="A597" s="299" t="s">
        <v>1328</v>
      </c>
      <c r="B597" s="300" t="s">
        <v>708</v>
      </c>
      <c r="C597" s="300"/>
      <c r="D597" s="301">
        <v>4585000</v>
      </c>
      <c r="E597" s="301">
        <v>5004000</v>
      </c>
      <c r="F597" s="301">
        <v>4830769.8899999997</v>
      </c>
      <c r="G597" s="302">
        <v>105.36030294438386</v>
      </c>
      <c r="H597" s="302">
        <v>96.538167266187045</v>
      </c>
    </row>
    <row r="598" spans="1:8" ht="45.75" customHeight="1" x14ac:dyDescent="0.25">
      <c r="A598" s="299" t="s">
        <v>245</v>
      </c>
      <c r="B598" s="300" t="s">
        <v>708</v>
      </c>
      <c r="C598" s="300" t="s">
        <v>246</v>
      </c>
      <c r="D598" s="301">
        <v>0</v>
      </c>
      <c r="E598" s="301">
        <v>0</v>
      </c>
      <c r="F598" s="301">
        <v>0</v>
      </c>
      <c r="G598" s="302">
        <v>0</v>
      </c>
      <c r="H598" s="302">
        <v>0</v>
      </c>
    </row>
    <row r="599" spans="1:8" ht="45.75" customHeight="1" x14ac:dyDescent="0.25">
      <c r="A599" s="299" t="s">
        <v>247</v>
      </c>
      <c r="B599" s="300" t="s">
        <v>708</v>
      </c>
      <c r="C599" s="300" t="s">
        <v>248</v>
      </c>
      <c r="D599" s="301">
        <v>0</v>
      </c>
      <c r="E599" s="301">
        <v>0</v>
      </c>
      <c r="F599" s="301">
        <v>0</v>
      </c>
      <c r="G599" s="302">
        <v>0</v>
      </c>
      <c r="H599" s="302">
        <v>0</v>
      </c>
    </row>
    <row r="600" spans="1:8" ht="57" customHeight="1" x14ac:dyDescent="0.25">
      <c r="A600" s="299" t="s">
        <v>277</v>
      </c>
      <c r="B600" s="300" t="s">
        <v>708</v>
      </c>
      <c r="C600" s="300" t="s">
        <v>278</v>
      </c>
      <c r="D600" s="301">
        <v>4585000</v>
      </c>
      <c r="E600" s="301">
        <v>5004000</v>
      </c>
      <c r="F600" s="301">
        <v>4830769.8899999997</v>
      </c>
      <c r="G600" s="302">
        <v>105.36030294438386</v>
      </c>
      <c r="H600" s="302">
        <v>96.538167266187045</v>
      </c>
    </row>
    <row r="601" spans="1:8" ht="23.25" customHeight="1" x14ac:dyDescent="0.25">
      <c r="A601" s="299" t="s">
        <v>279</v>
      </c>
      <c r="B601" s="300" t="s">
        <v>708</v>
      </c>
      <c r="C601" s="300" t="s">
        <v>280</v>
      </c>
      <c r="D601" s="301">
        <v>4585000</v>
      </c>
      <c r="E601" s="301">
        <v>5004000</v>
      </c>
      <c r="F601" s="301">
        <v>4830769.8899999997</v>
      </c>
      <c r="G601" s="302">
        <v>105.36030294438386</v>
      </c>
      <c r="H601" s="302">
        <v>96.538167266187045</v>
      </c>
    </row>
    <row r="602" spans="1:8" ht="102" customHeight="1" x14ac:dyDescent="0.25">
      <c r="A602" s="299" t="s">
        <v>1329</v>
      </c>
      <c r="B602" s="300" t="s">
        <v>1330</v>
      </c>
      <c r="C602" s="300"/>
      <c r="D602" s="301">
        <v>0</v>
      </c>
      <c r="E602" s="301">
        <v>2086750</v>
      </c>
      <c r="F602" s="301">
        <v>1573897.48</v>
      </c>
      <c r="G602" s="302">
        <v>0</v>
      </c>
      <c r="H602" s="302">
        <v>75.423384689109866</v>
      </c>
    </row>
    <row r="603" spans="1:8" ht="57" customHeight="1" x14ac:dyDescent="0.25">
      <c r="A603" s="299" t="s">
        <v>277</v>
      </c>
      <c r="B603" s="300" t="s">
        <v>1330</v>
      </c>
      <c r="C603" s="300" t="s">
        <v>278</v>
      </c>
      <c r="D603" s="301">
        <v>0</v>
      </c>
      <c r="E603" s="301">
        <v>2086750</v>
      </c>
      <c r="F603" s="301">
        <v>1573897.48</v>
      </c>
      <c r="G603" s="302">
        <v>0</v>
      </c>
      <c r="H603" s="302">
        <v>75.423384689109866</v>
      </c>
    </row>
    <row r="604" spans="1:8" ht="23.25" customHeight="1" x14ac:dyDescent="0.25">
      <c r="A604" s="299" t="s">
        <v>279</v>
      </c>
      <c r="B604" s="300" t="s">
        <v>1330</v>
      </c>
      <c r="C604" s="300" t="s">
        <v>280</v>
      </c>
      <c r="D604" s="301">
        <v>0</v>
      </c>
      <c r="E604" s="301">
        <v>2086750</v>
      </c>
      <c r="F604" s="301">
        <v>1573897.48</v>
      </c>
      <c r="G604" s="302">
        <v>0</v>
      </c>
      <c r="H604" s="302">
        <v>75.423384689109866</v>
      </c>
    </row>
    <row r="605" spans="1:8" ht="34.5" customHeight="1" x14ac:dyDescent="0.25">
      <c r="A605" s="299" t="s">
        <v>941</v>
      </c>
      <c r="B605" s="300" t="s">
        <v>267</v>
      </c>
      <c r="C605" s="300"/>
      <c r="D605" s="301">
        <v>46361670</v>
      </c>
      <c r="E605" s="301">
        <v>158436740</v>
      </c>
      <c r="F605" s="301">
        <v>150397804.09999999</v>
      </c>
      <c r="G605" s="302">
        <v>324.40117903431866</v>
      </c>
      <c r="H605" s="302">
        <v>94.926091069533499</v>
      </c>
    </row>
    <row r="606" spans="1:8" ht="23.25" customHeight="1" x14ac:dyDescent="0.25">
      <c r="A606" s="299" t="s">
        <v>942</v>
      </c>
      <c r="B606" s="300" t="s">
        <v>268</v>
      </c>
      <c r="C606" s="300"/>
      <c r="D606" s="301">
        <v>600000</v>
      </c>
      <c r="E606" s="301">
        <v>0</v>
      </c>
      <c r="F606" s="301">
        <v>0</v>
      </c>
      <c r="G606" s="302">
        <v>0</v>
      </c>
      <c r="H606" s="302">
        <v>0</v>
      </c>
    </row>
    <row r="607" spans="1:8" ht="45.75" customHeight="1" x14ac:dyDescent="0.25">
      <c r="A607" s="299" t="s">
        <v>943</v>
      </c>
      <c r="B607" s="300" t="s">
        <v>269</v>
      </c>
      <c r="C607" s="300"/>
      <c r="D607" s="301">
        <v>600000</v>
      </c>
      <c r="E607" s="301">
        <v>0</v>
      </c>
      <c r="F607" s="301">
        <v>0</v>
      </c>
      <c r="G607" s="302">
        <v>0</v>
      </c>
      <c r="H607" s="302">
        <v>0</v>
      </c>
    </row>
    <row r="608" spans="1:8" ht="34.5" customHeight="1" x14ac:dyDescent="0.25">
      <c r="A608" s="299" t="s">
        <v>749</v>
      </c>
      <c r="B608" s="300" t="s">
        <v>750</v>
      </c>
      <c r="C608" s="300"/>
      <c r="D608" s="301">
        <v>600000</v>
      </c>
      <c r="E608" s="301">
        <v>0</v>
      </c>
      <c r="F608" s="301">
        <v>0</v>
      </c>
      <c r="G608" s="302">
        <v>0</v>
      </c>
      <c r="H608" s="302">
        <v>0</v>
      </c>
    </row>
    <row r="609" spans="1:8" ht="45.75" customHeight="1" x14ac:dyDescent="0.25">
      <c r="A609" s="299" t="s">
        <v>245</v>
      </c>
      <c r="B609" s="300" t="s">
        <v>750</v>
      </c>
      <c r="C609" s="300" t="s">
        <v>246</v>
      </c>
      <c r="D609" s="301">
        <v>600000</v>
      </c>
      <c r="E609" s="301">
        <v>0</v>
      </c>
      <c r="F609" s="301">
        <v>0</v>
      </c>
      <c r="G609" s="302">
        <v>0</v>
      </c>
      <c r="H609" s="302">
        <v>0</v>
      </c>
    </row>
    <row r="610" spans="1:8" ht="45.75" customHeight="1" x14ac:dyDescent="0.25">
      <c r="A610" s="299" t="s">
        <v>247</v>
      </c>
      <c r="B610" s="300" t="s">
        <v>750</v>
      </c>
      <c r="C610" s="300" t="s">
        <v>248</v>
      </c>
      <c r="D610" s="301">
        <v>600000</v>
      </c>
      <c r="E610" s="301">
        <v>0</v>
      </c>
      <c r="F610" s="301">
        <v>0</v>
      </c>
      <c r="G610" s="302">
        <v>0</v>
      </c>
      <c r="H610" s="302">
        <v>0</v>
      </c>
    </row>
    <row r="611" spans="1:8" ht="34.5" customHeight="1" x14ac:dyDescent="0.25">
      <c r="A611" s="299" t="s">
        <v>1011</v>
      </c>
      <c r="B611" s="300" t="s">
        <v>1010</v>
      </c>
      <c r="C611" s="300"/>
      <c r="D611" s="301">
        <v>0</v>
      </c>
      <c r="E611" s="301">
        <v>0</v>
      </c>
      <c r="F611" s="301">
        <v>0</v>
      </c>
      <c r="G611" s="302">
        <v>0</v>
      </c>
      <c r="H611" s="302">
        <v>0</v>
      </c>
    </row>
    <row r="612" spans="1:8" ht="23.25" customHeight="1" x14ac:dyDescent="0.25">
      <c r="A612" s="299" t="s">
        <v>1218</v>
      </c>
      <c r="B612" s="300" t="s">
        <v>1219</v>
      </c>
      <c r="C612" s="300"/>
      <c r="D612" s="301">
        <v>0</v>
      </c>
      <c r="E612" s="301">
        <v>0</v>
      </c>
      <c r="F612" s="301">
        <v>0</v>
      </c>
      <c r="G612" s="302">
        <v>0</v>
      </c>
      <c r="H612" s="302">
        <v>0</v>
      </c>
    </row>
    <row r="613" spans="1:8" ht="45.75" customHeight="1" x14ac:dyDescent="0.25">
      <c r="A613" s="299" t="s">
        <v>245</v>
      </c>
      <c r="B613" s="300" t="s">
        <v>1219</v>
      </c>
      <c r="C613" s="300" t="s">
        <v>246</v>
      </c>
      <c r="D613" s="301">
        <v>0</v>
      </c>
      <c r="E613" s="301">
        <v>0</v>
      </c>
      <c r="F613" s="301">
        <v>0</v>
      </c>
      <c r="G613" s="302">
        <v>0</v>
      </c>
      <c r="H613" s="302">
        <v>0</v>
      </c>
    </row>
    <row r="614" spans="1:8" ht="45.75" customHeight="1" x14ac:dyDescent="0.25">
      <c r="A614" s="299" t="s">
        <v>247</v>
      </c>
      <c r="B614" s="300" t="s">
        <v>1219</v>
      </c>
      <c r="C614" s="300" t="s">
        <v>248</v>
      </c>
      <c r="D614" s="301">
        <v>0</v>
      </c>
      <c r="E614" s="301">
        <v>0</v>
      </c>
      <c r="F614" s="301">
        <v>0</v>
      </c>
      <c r="G614" s="302">
        <v>0</v>
      </c>
      <c r="H614" s="302">
        <v>0</v>
      </c>
    </row>
    <row r="615" spans="1:8" ht="34.5" customHeight="1" x14ac:dyDescent="0.25">
      <c r="A615" s="299" t="s">
        <v>944</v>
      </c>
      <c r="B615" s="300" t="s">
        <v>295</v>
      </c>
      <c r="C615" s="300"/>
      <c r="D615" s="301">
        <v>19240000</v>
      </c>
      <c r="E615" s="301">
        <v>18645250</v>
      </c>
      <c r="F615" s="301">
        <v>11176380.5</v>
      </c>
      <c r="G615" s="302">
        <v>58.089295738045742</v>
      </c>
      <c r="H615" s="302">
        <v>59.942239980692136</v>
      </c>
    </row>
    <row r="616" spans="1:8" ht="68.25" customHeight="1" x14ac:dyDescent="0.25">
      <c r="A616" s="299" t="s">
        <v>945</v>
      </c>
      <c r="B616" s="300" t="s">
        <v>296</v>
      </c>
      <c r="C616" s="300"/>
      <c r="D616" s="301">
        <v>14540000</v>
      </c>
      <c r="E616" s="301">
        <v>15240000</v>
      </c>
      <c r="F616" s="301">
        <v>10148386.560000001</v>
      </c>
      <c r="G616" s="302">
        <v>69.796331224209084</v>
      </c>
      <c r="H616" s="302">
        <v>66.590462992125993</v>
      </c>
    </row>
    <row r="617" spans="1:8" ht="113.25" customHeight="1" x14ac:dyDescent="0.25">
      <c r="A617" s="299" t="s">
        <v>1220</v>
      </c>
      <c r="B617" s="300" t="s">
        <v>1221</v>
      </c>
      <c r="C617" s="300"/>
      <c r="D617" s="301">
        <v>14540000</v>
      </c>
      <c r="E617" s="301">
        <v>15240000</v>
      </c>
      <c r="F617" s="301">
        <v>10148386.560000001</v>
      </c>
      <c r="G617" s="302">
        <v>69.796331224209084</v>
      </c>
      <c r="H617" s="302">
        <v>66.590462992125993</v>
      </c>
    </row>
    <row r="618" spans="1:8" ht="57" customHeight="1" x14ac:dyDescent="0.25">
      <c r="A618" s="299" t="s">
        <v>277</v>
      </c>
      <c r="B618" s="300" t="s">
        <v>1221</v>
      </c>
      <c r="C618" s="300" t="s">
        <v>278</v>
      </c>
      <c r="D618" s="301">
        <v>14540000</v>
      </c>
      <c r="E618" s="301">
        <v>15240000</v>
      </c>
      <c r="F618" s="301">
        <v>10148386.560000001</v>
      </c>
      <c r="G618" s="302">
        <v>69.796331224209084</v>
      </c>
      <c r="H618" s="302">
        <v>66.590462992125993</v>
      </c>
    </row>
    <row r="619" spans="1:8" ht="23.25" customHeight="1" x14ac:dyDescent="0.25">
      <c r="A619" s="299" t="s">
        <v>279</v>
      </c>
      <c r="B619" s="300" t="s">
        <v>1221</v>
      </c>
      <c r="C619" s="300" t="s">
        <v>280</v>
      </c>
      <c r="D619" s="301">
        <v>14540000</v>
      </c>
      <c r="E619" s="301">
        <v>15240000</v>
      </c>
      <c r="F619" s="301">
        <v>10148386.560000001</v>
      </c>
      <c r="G619" s="302">
        <v>69.796331224209084</v>
      </c>
      <c r="H619" s="302">
        <v>66.590462992125993</v>
      </c>
    </row>
    <row r="620" spans="1:8" ht="34.5" customHeight="1" x14ac:dyDescent="0.25">
      <c r="A620" s="299" t="s">
        <v>1222</v>
      </c>
      <c r="B620" s="300" t="s">
        <v>1683</v>
      </c>
      <c r="C620" s="300"/>
      <c r="D620" s="301">
        <v>4700000</v>
      </c>
      <c r="E620" s="301">
        <v>3405250</v>
      </c>
      <c r="F620" s="301">
        <v>1027993.94</v>
      </c>
      <c r="G620" s="302">
        <v>21.8722114893617</v>
      </c>
      <c r="H620" s="302">
        <v>30.188501284780848</v>
      </c>
    </row>
    <row r="621" spans="1:8" ht="34.5" customHeight="1" x14ac:dyDescent="0.25">
      <c r="A621" s="299" t="s">
        <v>1684</v>
      </c>
      <c r="B621" s="300" t="s">
        <v>1685</v>
      </c>
      <c r="C621" s="300"/>
      <c r="D621" s="301">
        <v>4700000</v>
      </c>
      <c r="E621" s="301">
        <v>3405250</v>
      </c>
      <c r="F621" s="301">
        <v>1027993.94</v>
      </c>
      <c r="G621" s="302">
        <v>21.8722114893617</v>
      </c>
      <c r="H621" s="302">
        <v>30.188501284780848</v>
      </c>
    </row>
    <row r="622" spans="1:8" ht="45.75" customHeight="1" x14ac:dyDescent="0.25">
      <c r="A622" s="299" t="s">
        <v>245</v>
      </c>
      <c r="B622" s="300" t="s">
        <v>1685</v>
      </c>
      <c r="C622" s="300" t="s">
        <v>246</v>
      </c>
      <c r="D622" s="301">
        <v>700000</v>
      </c>
      <c r="E622" s="301">
        <v>0</v>
      </c>
      <c r="F622" s="301">
        <v>0</v>
      </c>
      <c r="G622" s="302">
        <v>0</v>
      </c>
      <c r="H622" s="302">
        <v>0</v>
      </c>
    </row>
    <row r="623" spans="1:8" ht="45.75" customHeight="1" x14ac:dyDescent="0.25">
      <c r="A623" s="299" t="s">
        <v>247</v>
      </c>
      <c r="B623" s="300" t="s">
        <v>1685</v>
      </c>
      <c r="C623" s="300" t="s">
        <v>248</v>
      </c>
      <c r="D623" s="301">
        <v>700000</v>
      </c>
      <c r="E623" s="301">
        <v>0</v>
      </c>
      <c r="F623" s="301">
        <v>0</v>
      </c>
      <c r="G623" s="302">
        <v>0</v>
      </c>
      <c r="H623" s="302">
        <v>0</v>
      </c>
    </row>
    <row r="624" spans="1:8" ht="57" customHeight="1" x14ac:dyDescent="0.25">
      <c r="A624" s="299" t="s">
        <v>277</v>
      </c>
      <c r="B624" s="300" t="s">
        <v>1685</v>
      </c>
      <c r="C624" s="300" t="s">
        <v>278</v>
      </c>
      <c r="D624" s="301">
        <v>4000000</v>
      </c>
      <c r="E624" s="301">
        <v>3405250</v>
      </c>
      <c r="F624" s="301">
        <v>1027993.94</v>
      </c>
      <c r="G624" s="302">
        <v>25.699848500000002</v>
      </c>
      <c r="H624" s="302">
        <v>30.188501284780848</v>
      </c>
    </row>
    <row r="625" spans="1:8" ht="23.25" customHeight="1" x14ac:dyDescent="0.25">
      <c r="A625" s="299" t="s">
        <v>279</v>
      </c>
      <c r="B625" s="300" t="s">
        <v>1685</v>
      </c>
      <c r="C625" s="300" t="s">
        <v>280</v>
      </c>
      <c r="D625" s="301">
        <v>4000000</v>
      </c>
      <c r="E625" s="301">
        <v>3405250</v>
      </c>
      <c r="F625" s="301">
        <v>1027993.94</v>
      </c>
      <c r="G625" s="302">
        <v>25.699848500000002</v>
      </c>
      <c r="H625" s="302">
        <v>30.188501284780848</v>
      </c>
    </row>
    <row r="626" spans="1:8" ht="23.25" customHeight="1" x14ac:dyDescent="0.25">
      <c r="A626" s="299" t="s">
        <v>1008</v>
      </c>
      <c r="B626" s="300" t="s">
        <v>297</v>
      </c>
      <c r="C626" s="300"/>
      <c r="D626" s="301">
        <v>1521670</v>
      </c>
      <c r="E626" s="301">
        <v>1441490</v>
      </c>
      <c r="F626" s="301">
        <v>1233008.69</v>
      </c>
      <c r="G626" s="302">
        <v>81.02996641847443</v>
      </c>
      <c r="H626" s="302">
        <v>85.537096337817118</v>
      </c>
    </row>
    <row r="627" spans="1:8" ht="45.75" customHeight="1" x14ac:dyDescent="0.25">
      <c r="A627" s="299" t="s">
        <v>1009</v>
      </c>
      <c r="B627" s="300" t="s">
        <v>1007</v>
      </c>
      <c r="C627" s="300"/>
      <c r="D627" s="301">
        <v>1221670</v>
      </c>
      <c r="E627" s="301">
        <v>1441490</v>
      </c>
      <c r="F627" s="301">
        <v>1233008.69</v>
      </c>
      <c r="G627" s="302">
        <v>100.9281303461655</v>
      </c>
      <c r="H627" s="302">
        <v>85.537096337817118</v>
      </c>
    </row>
    <row r="628" spans="1:8" ht="169.5" customHeight="1" x14ac:dyDescent="0.25">
      <c r="A628" s="299" t="s">
        <v>1331</v>
      </c>
      <c r="B628" s="300" t="s">
        <v>1332</v>
      </c>
      <c r="C628" s="300"/>
      <c r="D628" s="301">
        <v>1221670</v>
      </c>
      <c r="E628" s="301">
        <v>1441490</v>
      </c>
      <c r="F628" s="301">
        <v>1233008.69</v>
      </c>
      <c r="G628" s="302">
        <v>100.9281303461655</v>
      </c>
      <c r="H628" s="302">
        <v>85.537096337817118</v>
      </c>
    </row>
    <row r="629" spans="1:8" ht="57" customHeight="1" x14ac:dyDescent="0.25">
      <c r="A629" s="299" t="s">
        <v>277</v>
      </c>
      <c r="B629" s="300" t="s">
        <v>1332</v>
      </c>
      <c r="C629" s="300" t="s">
        <v>278</v>
      </c>
      <c r="D629" s="301">
        <v>1221670</v>
      </c>
      <c r="E629" s="301">
        <v>1441490</v>
      </c>
      <c r="F629" s="301">
        <v>1233008.69</v>
      </c>
      <c r="G629" s="302">
        <v>100.9281303461655</v>
      </c>
      <c r="H629" s="302">
        <v>85.537096337817118</v>
      </c>
    </row>
    <row r="630" spans="1:8" ht="23.25" customHeight="1" x14ac:dyDescent="0.25">
      <c r="A630" s="299" t="s">
        <v>279</v>
      </c>
      <c r="B630" s="300" t="s">
        <v>1332</v>
      </c>
      <c r="C630" s="300" t="s">
        <v>280</v>
      </c>
      <c r="D630" s="301">
        <v>1221670</v>
      </c>
      <c r="E630" s="301">
        <v>1441490</v>
      </c>
      <c r="F630" s="301">
        <v>1233008.69</v>
      </c>
      <c r="G630" s="302">
        <v>100.9281303461655</v>
      </c>
      <c r="H630" s="302">
        <v>85.537096337817118</v>
      </c>
    </row>
    <row r="631" spans="1:8" ht="34.5" customHeight="1" x14ac:dyDescent="0.25">
      <c r="A631" s="299" t="s">
        <v>1686</v>
      </c>
      <c r="B631" s="300" t="s">
        <v>1687</v>
      </c>
      <c r="C631" s="300"/>
      <c r="D631" s="301">
        <v>300000</v>
      </c>
      <c r="E631" s="301">
        <v>0</v>
      </c>
      <c r="F631" s="301">
        <v>0</v>
      </c>
      <c r="G631" s="302">
        <v>0</v>
      </c>
      <c r="H631" s="302">
        <v>0</v>
      </c>
    </row>
    <row r="632" spans="1:8" ht="23.25" customHeight="1" x14ac:dyDescent="0.25">
      <c r="A632" s="299" t="s">
        <v>1688</v>
      </c>
      <c r="B632" s="300" t="s">
        <v>1689</v>
      </c>
      <c r="C632" s="300"/>
      <c r="D632" s="301">
        <v>300000</v>
      </c>
      <c r="E632" s="301">
        <v>0</v>
      </c>
      <c r="F632" s="301">
        <v>0</v>
      </c>
      <c r="G632" s="302">
        <v>0</v>
      </c>
      <c r="H632" s="302">
        <v>0</v>
      </c>
    </row>
    <row r="633" spans="1:8" ht="45.75" customHeight="1" x14ac:dyDescent="0.25">
      <c r="A633" s="299" t="s">
        <v>245</v>
      </c>
      <c r="B633" s="300" t="s">
        <v>1689</v>
      </c>
      <c r="C633" s="300" t="s">
        <v>246</v>
      </c>
      <c r="D633" s="301">
        <v>300000</v>
      </c>
      <c r="E633" s="301">
        <v>0</v>
      </c>
      <c r="F633" s="301">
        <v>0</v>
      </c>
      <c r="G633" s="302">
        <v>0</v>
      </c>
      <c r="H633" s="302">
        <v>0</v>
      </c>
    </row>
    <row r="634" spans="1:8" ht="45.75" customHeight="1" x14ac:dyDescent="0.25">
      <c r="A634" s="299" t="s">
        <v>247</v>
      </c>
      <c r="B634" s="300" t="s">
        <v>1689</v>
      </c>
      <c r="C634" s="300" t="s">
        <v>248</v>
      </c>
      <c r="D634" s="301">
        <v>300000</v>
      </c>
      <c r="E634" s="301">
        <v>0</v>
      </c>
      <c r="F634" s="301">
        <v>0</v>
      </c>
      <c r="G634" s="302">
        <v>0</v>
      </c>
      <c r="H634" s="302">
        <v>0</v>
      </c>
    </row>
    <row r="635" spans="1:8" ht="34.5" customHeight="1" x14ac:dyDescent="0.25">
      <c r="A635" s="299" t="s">
        <v>1659</v>
      </c>
      <c r="B635" s="300" t="s">
        <v>299</v>
      </c>
      <c r="C635" s="300"/>
      <c r="D635" s="301">
        <v>25000000</v>
      </c>
      <c r="E635" s="301">
        <v>138350000</v>
      </c>
      <c r="F635" s="301">
        <v>137988414.91</v>
      </c>
      <c r="G635" s="302">
        <v>551.95365963999996</v>
      </c>
      <c r="H635" s="302">
        <v>99.738644676544993</v>
      </c>
    </row>
    <row r="636" spans="1:8" ht="68.25" customHeight="1" x14ac:dyDescent="0.25">
      <c r="A636" s="299" t="s">
        <v>1660</v>
      </c>
      <c r="B636" s="300" t="s">
        <v>1661</v>
      </c>
      <c r="C636" s="300"/>
      <c r="D636" s="301">
        <v>25000000</v>
      </c>
      <c r="E636" s="301">
        <v>138350000</v>
      </c>
      <c r="F636" s="301">
        <v>137988414.91</v>
      </c>
      <c r="G636" s="302">
        <v>551.95365963999996</v>
      </c>
      <c r="H636" s="302">
        <v>99.738644676544993</v>
      </c>
    </row>
    <row r="637" spans="1:8" ht="45.75" customHeight="1" x14ac:dyDescent="0.25">
      <c r="A637" s="299" t="s">
        <v>1211</v>
      </c>
      <c r="B637" s="300" t="s">
        <v>1662</v>
      </c>
      <c r="C637" s="300"/>
      <c r="D637" s="301">
        <v>25000000</v>
      </c>
      <c r="E637" s="301">
        <v>138350000</v>
      </c>
      <c r="F637" s="301">
        <v>137988414.91</v>
      </c>
      <c r="G637" s="302">
        <v>551.95365963999996</v>
      </c>
      <c r="H637" s="302">
        <v>99.738644676544993</v>
      </c>
    </row>
    <row r="638" spans="1:8" ht="57" customHeight="1" x14ac:dyDescent="0.25">
      <c r="A638" s="299" t="s">
        <v>277</v>
      </c>
      <c r="B638" s="300" t="s">
        <v>1662</v>
      </c>
      <c r="C638" s="300" t="s">
        <v>278</v>
      </c>
      <c r="D638" s="301">
        <v>25000000</v>
      </c>
      <c r="E638" s="301">
        <v>79350000</v>
      </c>
      <c r="F638" s="301">
        <v>79350000</v>
      </c>
      <c r="G638" s="302">
        <v>317.39999999999998</v>
      </c>
      <c r="H638" s="302">
        <v>100</v>
      </c>
    </row>
    <row r="639" spans="1:8" ht="23.25" customHeight="1" x14ac:dyDescent="0.25">
      <c r="A639" s="299" t="s">
        <v>279</v>
      </c>
      <c r="B639" s="300" t="s">
        <v>1662</v>
      </c>
      <c r="C639" s="300" t="s">
        <v>280</v>
      </c>
      <c r="D639" s="301">
        <v>25000000</v>
      </c>
      <c r="E639" s="301">
        <v>79350000</v>
      </c>
      <c r="F639" s="301">
        <v>79350000</v>
      </c>
      <c r="G639" s="302">
        <v>317.39999999999998</v>
      </c>
      <c r="H639" s="302">
        <v>100</v>
      </c>
    </row>
    <row r="640" spans="1:8" ht="23.25" customHeight="1" x14ac:dyDescent="0.25">
      <c r="A640" s="299" t="s">
        <v>249</v>
      </c>
      <c r="B640" s="300" t="s">
        <v>1662</v>
      </c>
      <c r="C640" s="300" t="s">
        <v>250</v>
      </c>
      <c r="D640" s="301">
        <v>0</v>
      </c>
      <c r="E640" s="301">
        <v>59000000</v>
      </c>
      <c r="F640" s="301">
        <v>58638414.909999996</v>
      </c>
      <c r="G640" s="302">
        <v>0</v>
      </c>
      <c r="H640" s="302">
        <v>99.387143915254228</v>
      </c>
    </row>
    <row r="641" spans="1:8" ht="102" customHeight="1" x14ac:dyDescent="0.25">
      <c r="A641" s="299" t="s">
        <v>276</v>
      </c>
      <c r="B641" s="300" t="s">
        <v>1662</v>
      </c>
      <c r="C641" s="300" t="s">
        <v>234</v>
      </c>
      <c r="D641" s="301">
        <v>0</v>
      </c>
      <c r="E641" s="301">
        <v>59000000</v>
      </c>
      <c r="F641" s="301">
        <v>58638414.909999996</v>
      </c>
      <c r="G641" s="302">
        <v>0</v>
      </c>
      <c r="H641" s="302">
        <v>99.387143915254228</v>
      </c>
    </row>
    <row r="642" spans="1:8" ht="57" customHeight="1" x14ac:dyDescent="0.25">
      <c r="A642" s="299" t="s">
        <v>1346</v>
      </c>
      <c r="B642" s="300" t="s">
        <v>1210</v>
      </c>
      <c r="C642" s="300"/>
      <c r="D642" s="301">
        <v>0</v>
      </c>
      <c r="E642" s="301">
        <v>0</v>
      </c>
      <c r="F642" s="301">
        <v>0</v>
      </c>
      <c r="G642" s="302">
        <v>0</v>
      </c>
      <c r="H642" s="302">
        <v>0</v>
      </c>
    </row>
    <row r="643" spans="1:8" ht="45.75" customHeight="1" x14ac:dyDescent="0.25">
      <c r="A643" s="299" t="s">
        <v>1211</v>
      </c>
      <c r="B643" s="300" t="s">
        <v>1212</v>
      </c>
      <c r="C643" s="300"/>
      <c r="D643" s="301">
        <v>0</v>
      </c>
      <c r="E643" s="301">
        <v>0</v>
      </c>
      <c r="F643" s="301">
        <v>0</v>
      </c>
      <c r="G643" s="302">
        <v>0</v>
      </c>
      <c r="H643" s="302">
        <v>0</v>
      </c>
    </row>
    <row r="644" spans="1:8" ht="57" customHeight="1" x14ac:dyDescent="0.25">
      <c r="A644" s="299" t="s">
        <v>277</v>
      </c>
      <c r="B644" s="300" t="s">
        <v>1212</v>
      </c>
      <c r="C644" s="300" t="s">
        <v>278</v>
      </c>
      <c r="D644" s="301">
        <v>0</v>
      </c>
      <c r="E644" s="301">
        <v>0</v>
      </c>
      <c r="F644" s="301">
        <v>0</v>
      </c>
      <c r="G644" s="302">
        <v>0</v>
      </c>
      <c r="H644" s="302">
        <v>0</v>
      </c>
    </row>
    <row r="645" spans="1:8" ht="23.25" customHeight="1" x14ac:dyDescent="0.25">
      <c r="A645" s="299" t="s">
        <v>279</v>
      </c>
      <c r="B645" s="300" t="s">
        <v>1212</v>
      </c>
      <c r="C645" s="300" t="s">
        <v>280</v>
      </c>
      <c r="D645" s="301">
        <v>0</v>
      </c>
      <c r="E645" s="301">
        <v>0</v>
      </c>
      <c r="F645" s="301">
        <v>0</v>
      </c>
      <c r="G645" s="302">
        <v>0</v>
      </c>
      <c r="H645" s="302">
        <v>0</v>
      </c>
    </row>
    <row r="646" spans="1:8" ht="57" customHeight="1" x14ac:dyDescent="0.25">
      <c r="A646" s="299" t="s">
        <v>890</v>
      </c>
      <c r="B646" s="300" t="s">
        <v>385</v>
      </c>
      <c r="C646" s="300"/>
      <c r="D646" s="301">
        <v>203882300</v>
      </c>
      <c r="E646" s="301">
        <v>196667817.53999999</v>
      </c>
      <c r="F646" s="301">
        <v>186621950</v>
      </c>
      <c r="G646" s="302">
        <v>91.534159659764484</v>
      </c>
      <c r="H646" s="302">
        <v>94.891961651043005</v>
      </c>
    </row>
    <row r="647" spans="1:8" ht="34.5" customHeight="1" x14ac:dyDescent="0.25">
      <c r="A647" s="299" t="s">
        <v>893</v>
      </c>
      <c r="B647" s="300" t="s">
        <v>386</v>
      </c>
      <c r="C647" s="300"/>
      <c r="D647" s="301">
        <v>162036600</v>
      </c>
      <c r="E647" s="301">
        <v>154782117.53999999</v>
      </c>
      <c r="F647" s="301">
        <v>146963257.34</v>
      </c>
      <c r="G647" s="302">
        <v>90.697569154129383</v>
      </c>
      <c r="H647" s="302">
        <v>94.948473167141302</v>
      </c>
    </row>
    <row r="648" spans="1:8" ht="102" customHeight="1" x14ac:dyDescent="0.25">
      <c r="A648" s="299" t="s">
        <v>1604</v>
      </c>
      <c r="B648" s="300" t="s">
        <v>387</v>
      </c>
      <c r="C648" s="300"/>
      <c r="D648" s="301">
        <v>1680000</v>
      </c>
      <c r="E648" s="301">
        <v>1840000</v>
      </c>
      <c r="F648" s="301">
        <v>1620136.67</v>
      </c>
      <c r="G648" s="302">
        <v>96.436706547619039</v>
      </c>
      <c r="H648" s="302">
        <v>88.050905978260857</v>
      </c>
    </row>
    <row r="649" spans="1:8" ht="79.5" customHeight="1" x14ac:dyDescent="0.25">
      <c r="A649" s="299" t="s">
        <v>1605</v>
      </c>
      <c r="B649" s="300" t="s">
        <v>1606</v>
      </c>
      <c r="C649" s="300"/>
      <c r="D649" s="301">
        <v>40000</v>
      </c>
      <c r="E649" s="301">
        <v>40000</v>
      </c>
      <c r="F649" s="301">
        <v>0</v>
      </c>
      <c r="G649" s="302">
        <v>0</v>
      </c>
      <c r="H649" s="302">
        <v>0</v>
      </c>
    </row>
    <row r="650" spans="1:8" ht="45.75" customHeight="1" x14ac:dyDescent="0.25">
      <c r="A650" s="299" t="s">
        <v>245</v>
      </c>
      <c r="B650" s="300" t="s">
        <v>1606</v>
      </c>
      <c r="C650" s="300" t="s">
        <v>246</v>
      </c>
      <c r="D650" s="301">
        <v>40000</v>
      </c>
      <c r="E650" s="301">
        <v>40000</v>
      </c>
      <c r="F650" s="301">
        <v>0</v>
      </c>
      <c r="G650" s="302">
        <v>0</v>
      </c>
      <c r="H650" s="302">
        <v>0</v>
      </c>
    </row>
    <row r="651" spans="1:8" ht="45.75" customHeight="1" x14ac:dyDescent="0.25">
      <c r="A651" s="299" t="s">
        <v>247</v>
      </c>
      <c r="B651" s="300" t="s">
        <v>1606</v>
      </c>
      <c r="C651" s="300" t="s">
        <v>248</v>
      </c>
      <c r="D651" s="301">
        <v>40000</v>
      </c>
      <c r="E651" s="301">
        <v>40000</v>
      </c>
      <c r="F651" s="301">
        <v>0</v>
      </c>
      <c r="G651" s="302">
        <v>0</v>
      </c>
      <c r="H651" s="302">
        <v>0</v>
      </c>
    </row>
    <row r="652" spans="1:8" ht="79.5" customHeight="1" x14ac:dyDescent="0.25">
      <c r="A652" s="299" t="s">
        <v>1607</v>
      </c>
      <c r="B652" s="300" t="s">
        <v>1608</v>
      </c>
      <c r="C652" s="300"/>
      <c r="D652" s="301">
        <v>40000</v>
      </c>
      <c r="E652" s="301">
        <v>40000</v>
      </c>
      <c r="F652" s="301">
        <v>0</v>
      </c>
      <c r="G652" s="302">
        <v>0</v>
      </c>
      <c r="H652" s="302">
        <v>0</v>
      </c>
    </row>
    <row r="653" spans="1:8" ht="45.75" customHeight="1" x14ac:dyDescent="0.25">
      <c r="A653" s="299" t="s">
        <v>245</v>
      </c>
      <c r="B653" s="300" t="s">
        <v>1608</v>
      </c>
      <c r="C653" s="300" t="s">
        <v>246</v>
      </c>
      <c r="D653" s="301">
        <v>40000</v>
      </c>
      <c r="E653" s="301">
        <v>40000</v>
      </c>
      <c r="F653" s="301">
        <v>0</v>
      </c>
      <c r="G653" s="302">
        <v>0</v>
      </c>
      <c r="H653" s="302">
        <v>0</v>
      </c>
    </row>
    <row r="654" spans="1:8" ht="45.75" customHeight="1" x14ac:dyDescent="0.25">
      <c r="A654" s="299" t="s">
        <v>247</v>
      </c>
      <c r="B654" s="300" t="s">
        <v>1608</v>
      </c>
      <c r="C654" s="300" t="s">
        <v>248</v>
      </c>
      <c r="D654" s="301">
        <v>40000</v>
      </c>
      <c r="E654" s="301">
        <v>40000</v>
      </c>
      <c r="F654" s="301">
        <v>0</v>
      </c>
      <c r="G654" s="302">
        <v>0</v>
      </c>
      <c r="H654" s="302">
        <v>0</v>
      </c>
    </row>
    <row r="655" spans="1:8" ht="180.75" customHeight="1" x14ac:dyDescent="0.25">
      <c r="A655" s="299" t="s">
        <v>1609</v>
      </c>
      <c r="B655" s="300" t="s">
        <v>697</v>
      </c>
      <c r="C655" s="300"/>
      <c r="D655" s="301">
        <v>1600000</v>
      </c>
      <c r="E655" s="301">
        <v>1760000</v>
      </c>
      <c r="F655" s="301">
        <v>1620136.67</v>
      </c>
      <c r="G655" s="302">
        <v>101.25854187499999</v>
      </c>
      <c r="H655" s="302">
        <v>92.053219886363635</v>
      </c>
    </row>
    <row r="656" spans="1:8" ht="45.75" customHeight="1" x14ac:dyDescent="0.25">
      <c r="A656" s="299" t="s">
        <v>245</v>
      </c>
      <c r="B656" s="300" t="s">
        <v>697</v>
      </c>
      <c r="C656" s="300" t="s">
        <v>246</v>
      </c>
      <c r="D656" s="301">
        <v>1600000</v>
      </c>
      <c r="E656" s="301">
        <v>1760000</v>
      </c>
      <c r="F656" s="301">
        <v>1620136.67</v>
      </c>
      <c r="G656" s="302">
        <v>101.25854187499999</v>
      </c>
      <c r="H656" s="302">
        <v>92.053219886363635</v>
      </c>
    </row>
    <row r="657" spans="1:8" ht="45.75" customHeight="1" x14ac:dyDescent="0.25">
      <c r="A657" s="299" t="s">
        <v>247</v>
      </c>
      <c r="B657" s="300" t="s">
        <v>697</v>
      </c>
      <c r="C657" s="300" t="s">
        <v>248</v>
      </c>
      <c r="D657" s="301">
        <v>1600000</v>
      </c>
      <c r="E657" s="301">
        <v>1760000</v>
      </c>
      <c r="F657" s="301">
        <v>1620136.67</v>
      </c>
      <c r="G657" s="302">
        <v>101.25854187499999</v>
      </c>
      <c r="H657" s="302">
        <v>92.053219886363635</v>
      </c>
    </row>
    <row r="658" spans="1:8" ht="57" customHeight="1" x14ac:dyDescent="0.25">
      <c r="A658" s="299" t="s">
        <v>894</v>
      </c>
      <c r="B658" s="300" t="s">
        <v>895</v>
      </c>
      <c r="C658" s="300"/>
      <c r="D658" s="301">
        <v>13558600</v>
      </c>
      <c r="E658" s="301">
        <v>9194600</v>
      </c>
      <c r="F658" s="301">
        <v>8537388.5500000007</v>
      </c>
      <c r="G658" s="302">
        <v>62.966593527355343</v>
      </c>
      <c r="H658" s="302">
        <v>92.852201835860185</v>
      </c>
    </row>
    <row r="659" spans="1:8" ht="79.5" customHeight="1" x14ac:dyDescent="0.25">
      <c r="A659" s="299" t="s">
        <v>698</v>
      </c>
      <c r="B659" s="300" t="s">
        <v>699</v>
      </c>
      <c r="C659" s="300"/>
      <c r="D659" s="301">
        <v>13558600</v>
      </c>
      <c r="E659" s="301">
        <v>9194600</v>
      </c>
      <c r="F659" s="301">
        <v>8537388.5500000007</v>
      </c>
      <c r="G659" s="302">
        <v>62.966593527355343</v>
      </c>
      <c r="H659" s="302">
        <v>92.852201835860185</v>
      </c>
    </row>
    <row r="660" spans="1:8" ht="113.25" customHeight="1" x14ac:dyDescent="0.25">
      <c r="A660" s="299" t="s">
        <v>242</v>
      </c>
      <c r="B660" s="300" t="s">
        <v>699</v>
      </c>
      <c r="C660" s="300" t="s">
        <v>218</v>
      </c>
      <c r="D660" s="301">
        <v>13558600</v>
      </c>
      <c r="E660" s="301">
        <v>9194600</v>
      </c>
      <c r="F660" s="301">
        <v>8537388.5500000007</v>
      </c>
      <c r="G660" s="302">
        <v>62.966593527355343</v>
      </c>
      <c r="H660" s="302">
        <v>92.852201835860185</v>
      </c>
    </row>
    <row r="661" spans="1:8" ht="34.5" customHeight="1" x14ac:dyDescent="0.25">
      <c r="A661" s="299" t="s">
        <v>243</v>
      </c>
      <c r="B661" s="300" t="s">
        <v>699</v>
      </c>
      <c r="C661" s="300" t="s">
        <v>220</v>
      </c>
      <c r="D661" s="301">
        <v>13558600</v>
      </c>
      <c r="E661" s="301">
        <v>9194600</v>
      </c>
      <c r="F661" s="301">
        <v>8537388.5500000007</v>
      </c>
      <c r="G661" s="302">
        <v>62.966593527355343</v>
      </c>
      <c r="H661" s="302">
        <v>92.852201835860185</v>
      </c>
    </row>
    <row r="662" spans="1:8" ht="68.25" customHeight="1" x14ac:dyDescent="0.25">
      <c r="A662" s="299" t="s">
        <v>1610</v>
      </c>
      <c r="B662" s="300" t="s">
        <v>896</v>
      </c>
      <c r="C662" s="300"/>
      <c r="D662" s="301">
        <v>80000</v>
      </c>
      <c r="E662" s="301">
        <v>80000</v>
      </c>
      <c r="F662" s="301">
        <v>0</v>
      </c>
      <c r="G662" s="302">
        <v>0</v>
      </c>
      <c r="H662" s="302">
        <v>0</v>
      </c>
    </row>
    <row r="663" spans="1:8" ht="79.5" customHeight="1" x14ac:dyDescent="0.25">
      <c r="A663" s="299" t="s">
        <v>1605</v>
      </c>
      <c r="B663" s="300" t="s">
        <v>1611</v>
      </c>
      <c r="C663" s="300"/>
      <c r="D663" s="301">
        <v>60000</v>
      </c>
      <c r="E663" s="301">
        <v>60000</v>
      </c>
      <c r="F663" s="301">
        <v>0</v>
      </c>
      <c r="G663" s="302">
        <v>0</v>
      </c>
      <c r="H663" s="302">
        <v>0</v>
      </c>
    </row>
    <row r="664" spans="1:8" ht="45.75" customHeight="1" x14ac:dyDescent="0.25">
      <c r="A664" s="299" t="s">
        <v>245</v>
      </c>
      <c r="B664" s="300" t="s">
        <v>1611</v>
      </c>
      <c r="C664" s="300" t="s">
        <v>246</v>
      </c>
      <c r="D664" s="301">
        <v>60000</v>
      </c>
      <c r="E664" s="301">
        <v>60000</v>
      </c>
      <c r="F664" s="301">
        <v>0</v>
      </c>
      <c r="G664" s="302">
        <v>0</v>
      </c>
      <c r="H664" s="302">
        <v>0</v>
      </c>
    </row>
    <row r="665" spans="1:8" ht="45.75" customHeight="1" x14ac:dyDescent="0.25">
      <c r="A665" s="299" t="s">
        <v>247</v>
      </c>
      <c r="B665" s="300" t="s">
        <v>1611</v>
      </c>
      <c r="C665" s="300" t="s">
        <v>248</v>
      </c>
      <c r="D665" s="301">
        <v>60000</v>
      </c>
      <c r="E665" s="301">
        <v>60000</v>
      </c>
      <c r="F665" s="301">
        <v>0</v>
      </c>
      <c r="G665" s="302">
        <v>0</v>
      </c>
      <c r="H665" s="302">
        <v>0</v>
      </c>
    </row>
    <row r="666" spans="1:8" ht="45.75" customHeight="1" x14ac:dyDescent="0.25">
      <c r="A666" s="299" t="s">
        <v>700</v>
      </c>
      <c r="B666" s="300" t="s">
        <v>701</v>
      </c>
      <c r="C666" s="300"/>
      <c r="D666" s="301">
        <v>20000</v>
      </c>
      <c r="E666" s="301">
        <v>20000</v>
      </c>
      <c r="F666" s="301">
        <v>0</v>
      </c>
      <c r="G666" s="302">
        <v>0</v>
      </c>
      <c r="H666" s="302">
        <v>0</v>
      </c>
    </row>
    <row r="667" spans="1:8" ht="45.75" customHeight="1" x14ac:dyDescent="0.25">
      <c r="A667" s="299" t="s">
        <v>245</v>
      </c>
      <c r="B667" s="300" t="s">
        <v>701</v>
      </c>
      <c r="C667" s="300" t="s">
        <v>246</v>
      </c>
      <c r="D667" s="301">
        <v>20000</v>
      </c>
      <c r="E667" s="301">
        <v>20000</v>
      </c>
      <c r="F667" s="301">
        <v>0</v>
      </c>
      <c r="G667" s="302">
        <v>0</v>
      </c>
      <c r="H667" s="302">
        <v>0</v>
      </c>
    </row>
    <row r="668" spans="1:8" ht="45.75" customHeight="1" x14ac:dyDescent="0.25">
      <c r="A668" s="299" t="s">
        <v>247</v>
      </c>
      <c r="B668" s="300" t="s">
        <v>701</v>
      </c>
      <c r="C668" s="300" t="s">
        <v>248</v>
      </c>
      <c r="D668" s="301">
        <v>20000</v>
      </c>
      <c r="E668" s="301">
        <v>20000</v>
      </c>
      <c r="F668" s="301">
        <v>0</v>
      </c>
      <c r="G668" s="302">
        <v>0</v>
      </c>
      <c r="H668" s="302">
        <v>0</v>
      </c>
    </row>
    <row r="669" spans="1:8" ht="79.5" customHeight="1" x14ac:dyDescent="0.25">
      <c r="A669" s="299" t="s">
        <v>300</v>
      </c>
      <c r="B669" s="300" t="s">
        <v>897</v>
      </c>
      <c r="C669" s="300"/>
      <c r="D669" s="301">
        <v>45130000</v>
      </c>
      <c r="E669" s="301">
        <v>44063625</v>
      </c>
      <c r="F669" s="301">
        <v>43789497.859999999</v>
      </c>
      <c r="G669" s="302">
        <v>97.029687259029473</v>
      </c>
      <c r="H669" s="302">
        <v>99.377883367516858</v>
      </c>
    </row>
    <row r="670" spans="1:8" ht="34.5" customHeight="1" x14ac:dyDescent="0.25">
      <c r="A670" s="299" t="s">
        <v>702</v>
      </c>
      <c r="B670" s="300" t="s">
        <v>703</v>
      </c>
      <c r="C670" s="300"/>
      <c r="D670" s="301">
        <v>45130000</v>
      </c>
      <c r="E670" s="301">
        <v>44063625</v>
      </c>
      <c r="F670" s="301">
        <v>43789497.859999999</v>
      </c>
      <c r="G670" s="302">
        <v>97.029687259029473</v>
      </c>
      <c r="H670" s="302">
        <v>99.377883367516858</v>
      </c>
    </row>
    <row r="671" spans="1:8" ht="45.75" customHeight="1" x14ac:dyDescent="0.25">
      <c r="A671" s="299" t="s">
        <v>245</v>
      </c>
      <c r="B671" s="300" t="s">
        <v>703</v>
      </c>
      <c r="C671" s="300" t="s">
        <v>246</v>
      </c>
      <c r="D671" s="301">
        <v>43000000</v>
      </c>
      <c r="E671" s="301">
        <v>41933625</v>
      </c>
      <c r="F671" s="301">
        <v>41680803.829999998</v>
      </c>
      <c r="G671" s="302">
        <v>96.932101930232548</v>
      </c>
      <c r="H671" s="302">
        <v>99.397092023406032</v>
      </c>
    </row>
    <row r="672" spans="1:8" ht="45.75" customHeight="1" x14ac:dyDescent="0.25">
      <c r="A672" s="299" t="s">
        <v>247</v>
      </c>
      <c r="B672" s="300" t="s">
        <v>703</v>
      </c>
      <c r="C672" s="300" t="s">
        <v>248</v>
      </c>
      <c r="D672" s="301">
        <v>43000000</v>
      </c>
      <c r="E672" s="301">
        <v>41933625</v>
      </c>
      <c r="F672" s="301">
        <v>41680803.829999998</v>
      </c>
      <c r="G672" s="302">
        <v>96.932101930232548</v>
      </c>
      <c r="H672" s="302">
        <v>99.397092023406032</v>
      </c>
    </row>
    <row r="673" spans="1:8" ht="57" customHeight="1" x14ac:dyDescent="0.25">
      <c r="A673" s="299" t="s">
        <v>277</v>
      </c>
      <c r="B673" s="300" t="s">
        <v>703</v>
      </c>
      <c r="C673" s="300" t="s">
        <v>278</v>
      </c>
      <c r="D673" s="301">
        <v>2130000</v>
      </c>
      <c r="E673" s="301">
        <v>2130000</v>
      </c>
      <c r="F673" s="301">
        <v>2108694.0299999998</v>
      </c>
      <c r="G673" s="302">
        <v>98.999719718309848</v>
      </c>
      <c r="H673" s="302">
        <v>98.999719718309848</v>
      </c>
    </row>
    <row r="674" spans="1:8" ht="23.25" customHeight="1" x14ac:dyDescent="0.25">
      <c r="A674" s="299" t="s">
        <v>279</v>
      </c>
      <c r="B674" s="300" t="s">
        <v>703</v>
      </c>
      <c r="C674" s="300" t="s">
        <v>280</v>
      </c>
      <c r="D674" s="301">
        <v>2130000</v>
      </c>
      <c r="E674" s="301">
        <v>2130000</v>
      </c>
      <c r="F674" s="301">
        <v>2108694.0299999998</v>
      </c>
      <c r="G674" s="302">
        <v>98.999719718309848</v>
      </c>
      <c r="H674" s="302">
        <v>98.999719718309848</v>
      </c>
    </row>
    <row r="675" spans="1:8" ht="23.25" customHeight="1" x14ac:dyDescent="0.25">
      <c r="A675" s="299" t="s">
        <v>342</v>
      </c>
      <c r="B675" s="300" t="s">
        <v>703</v>
      </c>
      <c r="C675" s="300" t="s">
        <v>343</v>
      </c>
      <c r="D675" s="301">
        <v>0</v>
      </c>
      <c r="E675" s="301">
        <v>0</v>
      </c>
      <c r="F675" s="301">
        <v>0</v>
      </c>
      <c r="G675" s="302">
        <v>0</v>
      </c>
      <c r="H675" s="302">
        <v>0</v>
      </c>
    </row>
    <row r="676" spans="1:8" ht="180.75" customHeight="1" x14ac:dyDescent="0.25">
      <c r="A676" s="299" t="s">
        <v>898</v>
      </c>
      <c r="B676" s="300" t="s">
        <v>899</v>
      </c>
      <c r="C676" s="300"/>
      <c r="D676" s="301">
        <v>2100000</v>
      </c>
      <c r="E676" s="301">
        <v>0</v>
      </c>
      <c r="F676" s="301">
        <v>0</v>
      </c>
      <c r="G676" s="302">
        <v>0</v>
      </c>
      <c r="H676" s="302">
        <v>0</v>
      </c>
    </row>
    <row r="677" spans="1:8" ht="135.75" customHeight="1" x14ac:dyDescent="0.25">
      <c r="A677" s="299" t="s">
        <v>704</v>
      </c>
      <c r="B677" s="300" t="s">
        <v>705</v>
      </c>
      <c r="C677" s="300"/>
      <c r="D677" s="301">
        <v>2100000</v>
      </c>
      <c r="E677" s="301">
        <v>0</v>
      </c>
      <c r="F677" s="301">
        <v>0</v>
      </c>
      <c r="G677" s="302">
        <v>0</v>
      </c>
      <c r="H677" s="302">
        <v>0</v>
      </c>
    </row>
    <row r="678" spans="1:8" ht="45.75" customHeight="1" x14ac:dyDescent="0.25">
      <c r="A678" s="299" t="s">
        <v>245</v>
      </c>
      <c r="B678" s="300" t="s">
        <v>705</v>
      </c>
      <c r="C678" s="300" t="s">
        <v>246</v>
      </c>
      <c r="D678" s="301">
        <v>2100000</v>
      </c>
      <c r="E678" s="301">
        <v>0</v>
      </c>
      <c r="F678" s="301">
        <v>0</v>
      </c>
      <c r="G678" s="302">
        <v>0</v>
      </c>
      <c r="H678" s="302">
        <v>0</v>
      </c>
    </row>
    <row r="679" spans="1:8" ht="45.75" customHeight="1" x14ac:dyDescent="0.25">
      <c r="A679" s="299" t="s">
        <v>247</v>
      </c>
      <c r="B679" s="300" t="s">
        <v>705</v>
      </c>
      <c r="C679" s="300" t="s">
        <v>248</v>
      </c>
      <c r="D679" s="301">
        <v>2100000</v>
      </c>
      <c r="E679" s="301">
        <v>0</v>
      </c>
      <c r="F679" s="301">
        <v>0</v>
      </c>
      <c r="G679" s="302">
        <v>0</v>
      </c>
      <c r="H679" s="302">
        <v>0</v>
      </c>
    </row>
    <row r="680" spans="1:8" ht="23.25" customHeight="1" x14ac:dyDescent="0.25">
      <c r="A680" s="299" t="s">
        <v>1630</v>
      </c>
      <c r="B680" s="300" t="s">
        <v>922</v>
      </c>
      <c r="C680" s="300"/>
      <c r="D680" s="301">
        <v>99488000</v>
      </c>
      <c r="E680" s="301">
        <v>99603892.540000007</v>
      </c>
      <c r="F680" s="301">
        <v>93016234.260000005</v>
      </c>
      <c r="G680" s="302">
        <v>93.494928292859441</v>
      </c>
      <c r="H680" s="302">
        <v>93.386143741968269</v>
      </c>
    </row>
    <row r="681" spans="1:8" ht="23.25" customHeight="1" x14ac:dyDescent="0.25">
      <c r="A681" s="299" t="s">
        <v>1663</v>
      </c>
      <c r="B681" s="300" t="s">
        <v>1664</v>
      </c>
      <c r="C681" s="300"/>
      <c r="D681" s="301">
        <v>18031647</v>
      </c>
      <c r="E681" s="301">
        <v>18031647</v>
      </c>
      <c r="F681" s="301">
        <v>16690377.380000001</v>
      </c>
      <c r="G681" s="302">
        <v>92.561580093044199</v>
      </c>
      <c r="H681" s="302">
        <v>92.561580093044199</v>
      </c>
    </row>
    <row r="682" spans="1:8" ht="45.75" customHeight="1" x14ac:dyDescent="0.25">
      <c r="A682" s="299" t="s">
        <v>245</v>
      </c>
      <c r="B682" s="300" t="s">
        <v>1664</v>
      </c>
      <c r="C682" s="300" t="s">
        <v>246</v>
      </c>
      <c r="D682" s="301">
        <v>18031647</v>
      </c>
      <c r="E682" s="301">
        <v>18031647</v>
      </c>
      <c r="F682" s="301">
        <v>16690377.380000001</v>
      </c>
      <c r="G682" s="302">
        <v>92.561580093044199</v>
      </c>
      <c r="H682" s="302">
        <v>92.561580093044199</v>
      </c>
    </row>
    <row r="683" spans="1:8" ht="45.75" customHeight="1" x14ac:dyDescent="0.25">
      <c r="A683" s="299" t="s">
        <v>247</v>
      </c>
      <c r="B683" s="300" t="s">
        <v>1664</v>
      </c>
      <c r="C683" s="300" t="s">
        <v>248</v>
      </c>
      <c r="D683" s="301">
        <v>18031647</v>
      </c>
      <c r="E683" s="301">
        <v>18031647</v>
      </c>
      <c r="F683" s="301">
        <v>16690377.380000001</v>
      </c>
      <c r="G683" s="302">
        <v>92.561580093044199</v>
      </c>
      <c r="H683" s="302">
        <v>92.561580093044199</v>
      </c>
    </row>
    <row r="684" spans="1:8" ht="23.25" customHeight="1" x14ac:dyDescent="0.25">
      <c r="A684" s="299" t="s">
        <v>742</v>
      </c>
      <c r="B684" s="300" t="s">
        <v>743</v>
      </c>
      <c r="C684" s="300"/>
      <c r="D684" s="301">
        <v>0</v>
      </c>
      <c r="E684" s="301">
        <v>0</v>
      </c>
      <c r="F684" s="301">
        <v>0</v>
      </c>
      <c r="G684" s="302">
        <v>0</v>
      </c>
      <c r="H684" s="302">
        <v>0</v>
      </c>
    </row>
    <row r="685" spans="1:8" ht="45.75" customHeight="1" x14ac:dyDescent="0.25">
      <c r="A685" s="299" t="s">
        <v>245</v>
      </c>
      <c r="B685" s="300" t="s">
        <v>743</v>
      </c>
      <c r="C685" s="300" t="s">
        <v>246</v>
      </c>
      <c r="D685" s="301">
        <v>0</v>
      </c>
      <c r="E685" s="301">
        <v>0</v>
      </c>
      <c r="F685" s="301">
        <v>0</v>
      </c>
      <c r="G685" s="302">
        <v>0</v>
      </c>
      <c r="H685" s="302">
        <v>0</v>
      </c>
    </row>
    <row r="686" spans="1:8" ht="45.75" customHeight="1" x14ac:dyDescent="0.25">
      <c r="A686" s="299" t="s">
        <v>247</v>
      </c>
      <c r="B686" s="300" t="s">
        <v>743</v>
      </c>
      <c r="C686" s="300" t="s">
        <v>248</v>
      </c>
      <c r="D686" s="301">
        <v>0</v>
      </c>
      <c r="E686" s="301">
        <v>0</v>
      </c>
      <c r="F686" s="301">
        <v>0</v>
      </c>
      <c r="G686" s="302">
        <v>0</v>
      </c>
      <c r="H686" s="302">
        <v>0</v>
      </c>
    </row>
    <row r="687" spans="1:8" ht="57" customHeight="1" x14ac:dyDescent="0.25">
      <c r="A687" s="299" t="s">
        <v>744</v>
      </c>
      <c r="B687" s="300" t="s">
        <v>745</v>
      </c>
      <c r="C687" s="300"/>
      <c r="D687" s="301">
        <v>71968353</v>
      </c>
      <c r="E687" s="301">
        <v>71968353</v>
      </c>
      <c r="F687" s="301">
        <v>67722495.530000001</v>
      </c>
      <c r="G687" s="302">
        <v>94.100382608450133</v>
      </c>
      <c r="H687" s="302">
        <v>94.100382608450133</v>
      </c>
    </row>
    <row r="688" spans="1:8" ht="113.25" customHeight="1" x14ac:dyDescent="0.25">
      <c r="A688" s="299" t="s">
        <v>242</v>
      </c>
      <c r="B688" s="300" t="s">
        <v>745</v>
      </c>
      <c r="C688" s="300" t="s">
        <v>218</v>
      </c>
      <c r="D688" s="301">
        <v>54133500</v>
      </c>
      <c r="E688" s="301">
        <v>54133500</v>
      </c>
      <c r="F688" s="301">
        <v>53711735.280000001</v>
      </c>
      <c r="G688" s="302">
        <v>99.220880379062876</v>
      </c>
      <c r="H688" s="302">
        <v>99.220880379062876</v>
      </c>
    </row>
    <row r="689" spans="1:8" ht="34.5" customHeight="1" x14ac:dyDescent="0.25">
      <c r="A689" s="299" t="s">
        <v>285</v>
      </c>
      <c r="B689" s="300" t="s">
        <v>745</v>
      </c>
      <c r="C689" s="300" t="s">
        <v>286</v>
      </c>
      <c r="D689" s="301">
        <v>54133500</v>
      </c>
      <c r="E689" s="301">
        <v>54133500</v>
      </c>
      <c r="F689" s="301">
        <v>53711735.280000001</v>
      </c>
      <c r="G689" s="302">
        <v>99.220880379062876</v>
      </c>
      <c r="H689" s="302">
        <v>99.220880379062876</v>
      </c>
    </row>
    <row r="690" spans="1:8" ht="45.75" customHeight="1" x14ac:dyDescent="0.25">
      <c r="A690" s="299" t="s">
        <v>245</v>
      </c>
      <c r="B690" s="300" t="s">
        <v>745</v>
      </c>
      <c r="C690" s="300" t="s">
        <v>246</v>
      </c>
      <c r="D690" s="301">
        <v>17374853</v>
      </c>
      <c r="E690" s="301">
        <v>17374853</v>
      </c>
      <c r="F690" s="301">
        <v>13886884.25</v>
      </c>
      <c r="G690" s="302">
        <v>79.925189870671133</v>
      </c>
      <c r="H690" s="302">
        <v>79.925189870671133</v>
      </c>
    </row>
    <row r="691" spans="1:8" ht="45.75" customHeight="1" x14ac:dyDescent="0.25">
      <c r="A691" s="299" t="s">
        <v>247</v>
      </c>
      <c r="B691" s="300" t="s">
        <v>745</v>
      </c>
      <c r="C691" s="300" t="s">
        <v>248</v>
      </c>
      <c r="D691" s="301">
        <v>17374853</v>
      </c>
      <c r="E691" s="301">
        <v>17374853</v>
      </c>
      <c r="F691" s="301">
        <v>13886884.25</v>
      </c>
      <c r="G691" s="302">
        <v>79.925189870671133</v>
      </c>
      <c r="H691" s="302">
        <v>79.925189870671133</v>
      </c>
    </row>
    <row r="692" spans="1:8" ht="23.25" customHeight="1" x14ac:dyDescent="0.25">
      <c r="A692" s="299" t="s">
        <v>249</v>
      </c>
      <c r="B692" s="300" t="s">
        <v>745</v>
      </c>
      <c r="C692" s="300" t="s">
        <v>250</v>
      </c>
      <c r="D692" s="301">
        <v>460000</v>
      </c>
      <c r="E692" s="301">
        <v>460000</v>
      </c>
      <c r="F692" s="301">
        <v>123876</v>
      </c>
      <c r="G692" s="302">
        <v>26.929565217391303</v>
      </c>
      <c r="H692" s="302">
        <v>26.929565217391303</v>
      </c>
    </row>
    <row r="693" spans="1:8" ht="15" customHeight="1" x14ac:dyDescent="0.25">
      <c r="A693" s="299" t="s">
        <v>281</v>
      </c>
      <c r="B693" s="300" t="s">
        <v>745</v>
      </c>
      <c r="C693" s="300" t="s">
        <v>282</v>
      </c>
      <c r="D693" s="301">
        <v>0</v>
      </c>
      <c r="E693" s="301">
        <v>0</v>
      </c>
      <c r="F693" s="301">
        <v>0</v>
      </c>
      <c r="G693" s="302">
        <v>0</v>
      </c>
      <c r="H693" s="302">
        <v>0</v>
      </c>
    </row>
    <row r="694" spans="1:8" ht="23.25" customHeight="1" x14ac:dyDescent="0.25">
      <c r="A694" s="299" t="s">
        <v>251</v>
      </c>
      <c r="B694" s="300" t="s">
        <v>745</v>
      </c>
      <c r="C694" s="300" t="s">
        <v>252</v>
      </c>
      <c r="D694" s="301">
        <v>460000</v>
      </c>
      <c r="E694" s="301">
        <v>460000</v>
      </c>
      <c r="F694" s="301">
        <v>123876</v>
      </c>
      <c r="G694" s="302">
        <v>26.929565217391303</v>
      </c>
      <c r="H694" s="302">
        <v>26.929565217391303</v>
      </c>
    </row>
    <row r="695" spans="1:8" ht="102" customHeight="1" x14ac:dyDescent="0.25">
      <c r="A695" s="299" t="s">
        <v>724</v>
      </c>
      <c r="B695" s="300" t="s">
        <v>725</v>
      </c>
      <c r="C695" s="300"/>
      <c r="D695" s="301">
        <v>3393000</v>
      </c>
      <c r="E695" s="301">
        <v>3508892.54</v>
      </c>
      <c r="F695" s="301">
        <v>2904117.03</v>
      </c>
      <c r="G695" s="302">
        <v>85.591424403183012</v>
      </c>
      <c r="H695" s="302">
        <v>82.764490416682861</v>
      </c>
    </row>
    <row r="696" spans="1:8" ht="113.25" customHeight="1" x14ac:dyDescent="0.25">
      <c r="A696" s="299" t="s">
        <v>242</v>
      </c>
      <c r="B696" s="300" t="s">
        <v>725</v>
      </c>
      <c r="C696" s="300" t="s">
        <v>218</v>
      </c>
      <c r="D696" s="301">
        <v>2660400</v>
      </c>
      <c r="E696" s="301">
        <v>2660400</v>
      </c>
      <c r="F696" s="301">
        <v>2507191.09</v>
      </c>
      <c r="G696" s="302">
        <v>94.241132536460682</v>
      </c>
      <c r="H696" s="302">
        <v>94.241132536460682</v>
      </c>
    </row>
    <row r="697" spans="1:8" ht="34.5" customHeight="1" x14ac:dyDescent="0.25">
      <c r="A697" s="299" t="s">
        <v>285</v>
      </c>
      <c r="B697" s="300" t="s">
        <v>725</v>
      </c>
      <c r="C697" s="300" t="s">
        <v>286</v>
      </c>
      <c r="D697" s="301">
        <v>2660400</v>
      </c>
      <c r="E697" s="301">
        <v>2660400</v>
      </c>
      <c r="F697" s="301">
        <v>2507191.09</v>
      </c>
      <c r="G697" s="302">
        <v>94.241132536460682</v>
      </c>
      <c r="H697" s="302">
        <v>94.241132536460682</v>
      </c>
    </row>
    <row r="698" spans="1:8" ht="45.75" customHeight="1" x14ac:dyDescent="0.25">
      <c r="A698" s="299" t="s">
        <v>245</v>
      </c>
      <c r="B698" s="300" t="s">
        <v>725</v>
      </c>
      <c r="C698" s="300" t="s">
        <v>246</v>
      </c>
      <c r="D698" s="301">
        <v>732600</v>
      </c>
      <c r="E698" s="301">
        <v>848492.54</v>
      </c>
      <c r="F698" s="301">
        <v>396925.94</v>
      </c>
      <c r="G698" s="302">
        <v>54.18044499044499</v>
      </c>
      <c r="H698" s="302">
        <v>46.780133152378689</v>
      </c>
    </row>
    <row r="699" spans="1:8" ht="45.75" customHeight="1" x14ac:dyDescent="0.25">
      <c r="A699" s="299" t="s">
        <v>247</v>
      </c>
      <c r="B699" s="300" t="s">
        <v>725</v>
      </c>
      <c r="C699" s="300" t="s">
        <v>248</v>
      </c>
      <c r="D699" s="301">
        <v>732600</v>
      </c>
      <c r="E699" s="301">
        <v>848492.54</v>
      </c>
      <c r="F699" s="301">
        <v>396925.94</v>
      </c>
      <c r="G699" s="302">
        <v>54.18044499044499</v>
      </c>
      <c r="H699" s="302">
        <v>46.780133152378689</v>
      </c>
    </row>
    <row r="700" spans="1:8" ht="124.5" customHeight="1" x14ac:dyDescent="0.25">
      <c r="A700" s="299" t="s">
        <v>726</v>
      </c>
      <c r="B700" s="300" t="s">
        <v>727</v>
      </c>
      <c r="C700" s="300"/>
      <c r="D700" s="301">
        <v>6095000</v>
      </c>
      <c r="E700" s="301">
        <v>6095000</v>
      </c>
      <c r="F700" s="301">
        <v>5699244.3200000003</v>
      </c>
      <c r="G700" s="302">
        <v>93.50687973748974</v>
      </c>
      <c r="H700" s="302">
        <v>93.50687973748974</v>
      </c>
    </row>
    <row r="701" spans="1:8" ht="113.25" customHeight="1" x14ac:dyDescent="0.25">
      <c r="A701" s="299" t="s">
        <v>242</v>
      </c>
      <c r="B701" s="300" t="s">
        <v>727</v>
      </c>
      <c r="C701" s="300" t="s">
        <v>218</v>
      </c>
      <c r="D701" s="301">
        <v>5105983</v>
      </c>
      <c r="E701" s="301">
        <v>5105983</v>
      </c>
      <c r="F701" s="301">
        <v>4893045.3</v>
      </c>
      <c r="G701" s="302">
        <v>95.829643381107999</v>
      </c>
      <c r="H701" s="302">
        <v>95.829643381107999</v>
      </c>
    </row>
    <row r="702" spans="1:8" ht="34.5" customHeight="1" x14ac:dyDescent="0.25">
      <c r="A702" s="299" t="s">
        <v>285</v>
      </c>
      <c r="B702" s="300" t="s">
        <v>727</v>
      </c>
      <c r="C702" s="300" t="s">
        <v>286</v>
      </c>
      <c r="D702" s="301">
        <v>5105983</v>
      </c>
      <c r="E702" s="301">
        <v>5105983</v>
      </c>
      <c r="F702" s="301">
        <v>4893045.3</v>
      </c>
      <c r="G702" s="302">
        <v>95.829643381107999</v>
      </c>
      <c r="H702" s="302">
        <v>95.829643381107999</v>
      </c>
    </row>
    <row r="703" spans="1:8" ht="45.75" customHeight="1" x14ac:dyDescent="0.25">
      <c r="A703" s="299" t="s">
        <v>245</v>
      </c>
      <c r="B703" s="300" t="s">
        <v>727</v>
      </c>
      <c r="C703" s="300" t="s">
        <v>246</v>
      </c>
      <c r="D703" s="301">
        <v>979017</v>
      </c>
      <c r="E703" s="301">
        <v>979017</v>
      </c>
      <c r="F703" s="301">
        <v>798437.02</v>
      </c>
      <c r="G703" s="302">
        <v>81.554969934127811</v>
      </c>
      <c r="H703" s="302">
        <v>81.554969934127811</v>
      </c>
    </row>
    <row r="704" spans="1:8" ht="45.75" customHeight="1" x14ac:dyDescent="0.25">
      <c r="A704" s="299" t="s">
        <v>247</v>
      </c>
      <c r="B704" s="300" t="s">
        <v>727</v>
      </c>
      <c r="C704" s="300" t="s">
        <v>248</v>
      </c>
      <c r="D704" s="301">
        <v>979017</v>
      </c>
      <c r="E704" s="301">
        <v>979017</v>
      </c>
      <c r="F704" s="301">
        <v>798437.02</v>
      </c>
      <c r="G704" s="302">
        <v>81.554969934127811</v>
      </c>
      <c r="H704" s="302">
        <v>81.554969934127811</v>
      </c>
    </row>
    <row r="705" spans="1:8" ht="23.25" customHeight="1" x14ac:dyDescent="0.25">
      <c r="A705" s="299" t="s">
        <v>249</v>
      </c>
      <c r="B705" s="300" t="s">
        <v>727</v>
      </c>
      <c r="C705" s="300" t="s">
        <v>250</v>
      </c>
      <c r="D705" s="301">
        <v>10000</v>
      </c>
      <c r="E705" s="301">
        <v>10000</v>
      </c>
      <c r="F705" s="301">
        <v>7762</v>
      </c>
      <c r="G705" s="302">
        <v>77.62</v>
      </c>
      <c r="H705" s="302">
        <v>77.62</v>
      </c>
    </row>
    <row r="706" spans="1:8" ht="23.25" customHeight="1" x14ac:dyDescent="0.25">
      <c r="A706" s="299" t="s">
        <v>251</v>
      </c>
      <c r="B706" s="300" t="s">
        <v>727</v>
      </c>
      <c r="C706" s="300" t="s">
        <v>252</v>
      </c>
      <c r="D706" s="301">
        <v>10000</v>
      </c>
      <c r="E706" s="301">
        <v>10000</v>
      </c>
      <c r="F706" s="301">
        <v>7762</v>
      </c>
      <c r="G706" s="302">
        <v>77.62</v>
      </c>
      <c r="H706" s="302">
        <v>77.62</v>
      </c>
    </row>
    <row r="707" spans="1:8" ht="45.75" customHeight="1" x14ac:dyDescent="0.25">
      <c r="A707" s="299" t="s">
        <v>1585</v>
      </c>
      <c r="B707" s="300" t="s">
        <v>389</v>
      </c>
      <c r="C707" s="300"/>
      <c r="D707" s="301">
        <v>1298000</v>
      </c>
      <c r="E707" s="301">
        <v>1198000</v>
      </c>
      <c r="F707" s="301">
        <v>853763</v>
      </c>
      <c r="G707" s="302">
        <v>65.775269645608631</v>
      </c>
      <c r="H707" s="302">
        <v>71.265692821368958</v>
      </c>
    </row>
    <row r="708" spans="1:8" ht="34.5" customHeight="1" x14ac:dyDescent="0.25">
      <c r="A708" s="299" t="s">
        <v>1586</v>
      </c>
      <c r="B708" s="300" t="s">
        <v>390</v>
      </c>
      <c r="C708" s="300"/>
      <c r="D708" s="301">
        <v>398000</v>
      </c>
      <c r="E708" s="301">
        <v>398000</v>
      </c>
      <c r="F708" s="301">
        <v>339021</v>
      </c>
      <c r="G708" s="302">
        <v>85.181155778894464</v>
      </c>
      <c r="H708" s="302">
        <v>85.181155778894464</v>
      </c>
    </row>
    <row r="709" spans="1:8" ht="45.75" customHeight="1" x14ac:dyDescent="0.25">
      <c r="A709" s="299" t="s">
        <v>691</v>
      </c>
      <c r="B709" s="300" t="s">
        <v>692</v>
      </c>
      <c r="C709" s="300"/>
      <c r="D709" s="301">
        <v>0</v>
      </c>
      <c r="E709" s="301">
        <v>0</v>
      </c>
      <c r="F709" s="301">
        <v>0</v>
      </c>
      <c r="G709" s="302">
        <v>0</v>
      </c>
      <c r="H709" s="302">
        <v>0</v>
      </c>
    </row>
    <row r="710" spans="1:8" ht="45.75" customHeight="1" x14ac:dyDescent="0.25">
      <c r="A710" s="299" t="s">
        <v>245</v>
      </c>
      <c r="B710" s="300" t="s">
        <v>692</v>
      </c>
      <c r="C710" s="300" t="s">
        <v>246</v>
      </c>
      <c r="D710" s="301">
        <v>0</v>
      </c>
      <c r="E710" s="301">
        <v>0</v>
      </c>
      <c r="F710" s="301">
        <v>0</v>
      </c>
      <c r="G710" s="302">
        <v>0</v>
      </c>
      <c r="H710" s="302">
        <v>0</v>
      </c>
    </row>
    <row r="711" spans="1:8" ht="45.75" customHeight="1" x14ac:dyDescent="0.25">
      <c r="A711" s="299" t="s">
        <v>247</v>
      </c>
      <c r="B711" s="300" t="s">
        <v>692</v>
      </c>
      <c r="C711" s="300" t="s">
        <v>248</v>
      </c>
      <c r="D711" s="301">
        <v>0</v>
      </c>
      <c r="E711" s="301">
        <v>0</v>
      </c>
      <c r="F711" s="301">
        <v>0</v>
      </c>
      <c r="G711" s="302">
        <v>0</v>
      </c>
      <c r="H711" s="302">
        <v>0</v>
      </c>
    </row>
    <row r="712" spans="1:8" ht="23.25" customHeight="1" x14ac:dyDescent="0.25">
      <c r="A712" s="299" t="s">
        <v>1596</v>
      </c>
      <c r="B712" s="300" t="s">
        <v>1597</v>
      </c>
      <c r="C712" s="300"/>
      <c r="D712" s="301">
        <v>398000</v>
      </c>
      <c r="E712" s="301">
        <v>398000</v>
      </c>
      <c r="F712" s="301">
        <v>339021</v>
      </c>
      <c r="G712" s="302">
        <v>85.181155778894464</v>
      </c>
      <c r="H712" s="302">
        <v>85.181155778894464</v>
      </c>
    </row>
    <row r="713" spans="1:8" ht="45.75" customHeight="1" x14ac:dyDescent="0.25">
      <c r="A713" s="299" t="s">
        <v>245</v>
      </c>
      <c r="B713" s="300" t="s">
        <v>1597</v>
      </c>
      <c r="C713" s="300" t="s">
        <v>246</v>
      </c>
      <c r="D713" s="301">
        <v>398000</v>
      </c>
      <c r="E713" s="301">
        <v>398000</v>
      </c>
      <c r="F713" s="301">
        <v>339021</v>
      </c>
      <c r="G713" s="302">
        <v>85.181155778894464</v>
      </c>
      <c r="H713" s="302">
        <v>85.181155778894464</v>
      </c>
    </row>
    <row r="714" spans="1:8" ht="45.75" customHeight="1" x14ac:dyDescent="0.25">
      <c r="A714" s="299" t="s">
        <v>247</v>
      </c>
      <c r="B714" s="300" t="s">
        <v>1597</v>
      </c>
      <c r="C714" s="300" t="s">
        <v>248</v>
      </c>
      <c r="D714" s="301">
        <v>398000</v>
      </c>
      <c r="E714" s="301">
        <v>398000</v>
      </c>
      <c r="F714" s="301">
        <v>339021</v>
      </c>
      <c r="G714" s="302">
        <v>85.181155778894464</v>
      </c>
      <c r="H714" s="302">
        <v>85.181155778894464</v>
      </c>
    </row>
    <row r="715" spans="1:8" ht="79.5" customHeight="1" x14ac:dyDescent="0.25">
      <c r="A715" s="299" t="s">
        <v>1598</v>
      </c>
      <c r="B715" s="300" t="s">
        <v>391</v>
      </c>
      <c r="C715" s="300"/>
      <c r="D715" s="301">
        <v>300000</v>
      </c>
      <c r="E715" s="301">
        <v>300000</v>
      </c>
      <c r="F715" s="301">
        <v>231089</v>
      </c>
      <c r="G715" s="302">
        <v>77.029666666666657</v>
      </c>
      <c r="H715" s="302">
        <v>77.029666666666657</v>
      </c>
    </row>
    <row r="716" spans="1:8" ht="45.75" customHeight="1" x14ac:dyDescent="0.25">
      <c r="A716" s="299" t="s">
        <v>691</v>
      </c>
      <c r="B716" s="300" t="s">
        <v>1599</v>
      </c>
      <c r="C716" s="300"/>
      <c r="D716" s="301">
        <v>300000</v>
      </c>
      <c r="E716" s="301">
        <v>300000</v>
      </c>
      <c r="F716" s="301">
        <v>231089</v>
      </c>
      <c r="G716" s="302">
        <v>77.029666666666657</v>
      </c>
      <c r="H716" s="302">
        <v>77.029666666666657</v>
      </c>
    </row>
    <row r="717" spans="1:8" ht="45.75" customHeight="1" x14ac:dyDescent="0.25">
      <c r="A717" s="299" t="s">
        <v>245</v>
      </c>
      <c r="B717" s="300" t="s">
        <v>1599</v>
      </c>
      <c r="C717" s="300" t="s">
        <v>246</v>
      </c>
      <c r="D717" s="301">
        <v>300000</v>
      </c>
      <c r="E717" s="301">
        <v>300000</v>
      </c>
      <c r="F717" s="301">
        <v>231089</v>
      </c>
      <c r="G717" s="302">
        <v>77.029666666666657</v>
      </c>
      <c r="H717" s="302">
        <v>77.029666666666657</v>
      </c>
    </row>
    <row r="718" spans="1:8" ht="45.75" customHeight="1" x14ac:dyDescent="0.25">
      <c r="A718" s="299" t="s">
        <v>247</v>
      </c>
      <c r="B718" s="300" t="s">
        <v>1599</v>
      </c>
      <c r="C718" s="300" t="s">
        <v>248</v>
      </c>
      <c r="D718" s="301">
        <v>300000</v>
      </c>
      <c r="E718" s="301">
        <v>300000</v>
      </c>
      <c r="F718" s="301">
        <v>231089</v>
      </c>
      <c r="G718" s="302">
        <v>77.029666666666657</v>
      </c>
      <c r="H718" s="302">
        <v>77.029666666666657</v>
      </c>
    </row>
    <row r="719" spans="1:8" ht="113.25" customHeight="1" x14ac:dyDescent="0.25">
      <c r="A719" s="299" t="s">
        <v>1600</v>
      </c>
      <c r="B719" s="300" t="s">
        <v>1601</v>
      </c>
      <c r="C719" s="300"/>
      <c r="D719" s="301">
        <v>600000</v>
      </c>
      <c r="E719" s="301">
        <v>500000</v>
      </c>
      <c r="F719" s="301">
        <v>283653</v>
      </c>
      <c r="G719" s="302">
        <v>47.275500000000001</v>
      </c>
      <c r="H719" s="302">
        <v>56.730599999999995</v>
      </c>
    </row>
    <row r="720" spans="1:8" ht="45.75" customHeight="1" x14ac:dyDescent="0.25">
      <c r="A720" s="299" t="s">
        <v>691</v>
      </c>
      <c r="B720" s="300" t="s">
        <v>1602</v>
      </c>
      <c r="C720" s="300"/>
      <c r="D720" s="301">
        <v>600000</v>
      </c>
      <c r="E720" s="301">
        <v>500000</v>
      </c>
      <c r="F720" s="301">
        <v>283653</v>
      </c>
      <c r="G720" s="302">
        <v>47.275500000000001</v>
      </c>
      <c r="H720" s="302">
        <v>56.730599999999995</v>
      </c>
    </row>
    <row r="721" spans="1:8" ht="45.75" customHeight="1" x14ac:dyDescent="0.25">
      <c r="A721" s="299" t="s">
        <v>245</v>
      </c>
      <c r="B721" s="300" t="s">
        <v>1602</v>
      </c>
      <c r="C721" s="300" t="s">
        <v>246</v>
      </c>
      <c r="D721" s="301">
        <v>600000</v>
      </c>
      <c r="E721" s="301">
        <v>500000</v>
      </c>
      <c r="F721" s="301">
        <v>283653</v>
      </c>
      <c r="G721" s="302">
        <v>47.275500000000001</v>
      </c>
      <c r="H721" s="302">
        <v>56.730599999999995</v>
      </c>
    </row>
    <row r="722" spans="1:8" ht="45.75" customHeight="1" x14ac:dyDescent="0.25">
      <c r="A722" s="299" t="s">
        <v>247</v>
      </c>
      <c r="B722" s="300" t="s">
        <v>1602</v>
      </c>
      <c r="C722" s="300" t="s">
        <v>248</v>
      </c>
      <c r="D722" s="301">
        <v>600000</v>
      </c>
      <c r="E722" s="301">
        <v>500000</v>
      </c>
      <c r="F722" s="301">
        <v>283653</v>
      </c>
      <c r="G722" s="302">
        <v>47.275500000000001</v>
      </c>
      <c r="H722" s="302">
        <v>56.730599999999995</v>
      </c>
    </row>
    <row r="723" spans="1:8" ht="57" customHeight="1" x14ac:dyDescent="0.25">
      <c r="A723" s="299" t="s">
        <v>1027</v>
      </c>
      <c r="B723" s="300" t="s">
        <v>395</v>
      </c>
      <c r="C723" s="300"/>
      <c r="D723" s="301">
        <v>5550000</v>
      </c>
      <c r="E723" s="301">
        <v>5650000</v>
      </c>
      <c r="F723" s="301">
        <v>4387283</v>
      </c>
      <c r="G723" s="302">
        <v>79.050144144144141</v>
      </c>
      <c r="H723" s="302">
        <v>77.651026548672561</v>
      </c>
    </row>
    <row r="724" spans="1:8" ht="169.5" customHeight="1" x14ac:dyDescent="0.25">
      <c r="A724" s="299" t="s">
        <v>1587</v>
      </c>
      <c r="B724" s="300" t="s">
        <v>396</v>
      </c>
      <c r="C724" s="300"/>
      <c r="D724" s="301">
        <v>3200000</v>
      </c>
      <c r="E724" s="301">
        <v>3200000</v>
      </c>
      <c r="F724" s="301">
        <v>3143783</v>
      </c>
      <c r="G724" s="302">
        <v>98.243218750000011</v>
      </c>
      <c r="H724" s="302">
        <v>98.243218750000011</v>
      </c>
    </row>
    <row r="725" spans="1:8" ht="68.25" customHeight="1" x14ac:dyDescent="0.25">
      <c r="A725" s="299" t="s">
        <v>693</v>
      </c>
      <c r="B725" s="300" t="s">
        <v>694</v>
      </c>
      <c r="C725" s="300"/>
      <c r="D725" s="301">
        <v>3200000</v>
      </c>
      <c r="E725" s="301">
        <v>3200000</v>
      </c>
      <c r="F725" s="301">
        <v>3143783</v>
      </c>
      <c r="G725" s="302">
        <v>98.243218750000011</v>
      </c>
      <c r="H725" s="302">
        <v>98.243218750000011</v>
      </c>
    </row>
    <row r="726" spans="1:8" ht="45.75" customHeight="1" x14ac:dyDescent="0.25">
      <c r="A726" s="299" t="s">
        <v>245</v>
      </c>
      <c r="B726" s="300" t="s">
        <v>694</v>
      </c>
      <c r="C726" s="300" t="s">
        <v>246</v>
      </c>
      <c r="D726" s="301">
        <v>3200000</v>
      </c>
      <c r="E726" s="301">
        <v>3200000</v>
      </c>
      <c r="F726" s="301">
        <v>3143783</v>
      </c>
      <c r="G726" s="302">
        <v>98.243218750000011</v>
      </c>
      <c r="H726" s="302">
        <v>98.243218750000011</v>
      </c>
    </row>
    <row r="727" spans="1:8" ht="45.75" customHeight="1" x14ac:dyDescent="0.25">
      <c r="A727" s="299" t="s">
        <v>247</v>
      </c>
      <c r="B727" s="300" t="s">
        <v>694</v>
      </c>
      <c r="C727" s="300" t="s">
        <v>248</v>
      </c>
      <c r="D727" s="301">
        <v>3200000</v>
      </c>
      <c r="E727" s="301">
        <v>3200000</v>
      </c>
      <c r="F727" s="301">
        <v>3143783</v>
      </c>
      <c r="G727" s="302">
        <v>98.243218750000011</v>
      </c>
      <c r="H727" s="302">
        <v>98.243218750000011</v>
      </c>
    </row>
    <row r="728" spans="1:8" ht="102" customHeight="1" x14ac:dyDescent="0.25">
      <c r="A728" s="299" t="s">
        <v>1588</v>
      </c>
      <c r="B728" s="300" t="s">
        <v>1589</v>
      </c>
      <c r="C728" s="300"/>
      <c r="D728" s="301">
        <v>1000000</v>
      </c>
      <c r="E728" s="301">
        <v>1000000</v>
      </c>
      <c r="F728" s="301">
        <v>980000</v>
      </c>
      <c r="G728" s="302">
        <v>98</v>
      </c>
      <c r="H728" s="302">
        <v>98</v>
      </c>
    </row>
    <row r="729" spans="1:8" ht="68.25" customHeight="1" x14ac:dyDescent="0.25">
      <c r="A729" s="299" t="s">
        <v>1186</v>
      </c>
      <c r="B729" s="300" t="s">
        <v>1590</v>
      </c>
      <c r="C729" s="300"/>
      <c r="D729" s="301">
        <v>1000000</v>
      </c>
      <c r="E729" s="301">
        <v>1000000</v>
      </c>
      <c r="F729" s="301">
        <v>980000</v>
      </c>
      <c r="G729" s="302">
        <v>98</v>
      </c>
      <c r="H729" s="302">
        <v>98</v>
      </c>
    </row>
    <row r="730" spans="1:8" ht="45.75" customHeight="1" x14ac:dyDescent="0.25">
      <c r="A730" s="299" t="s">
        <v>245</v>
      </c>
      <c r="B730" s="300" t="s">
        <v>1590</v>
      </c>
      <c r="C730" s="300" t="s">
        <v>246</v>
      </c>
      <c r="D730" s="301">
        <v>1000000</v>
      </c>
      <c r="E730" s="301">
        <v>1000000</v>
      </c>
      <c r="F730" s="301">
        <v>980000</v>
      </c>
      <c r="G730" s="302">
        <v>98</v>
      </c>
      <c r="H730" s="302">
        <v>98</v>
      </c>
    </row>
    <row r="731" spans="1:8" ht="45.75" customHeight="1" x14ac:dyDescent="0.25">
      <c r="A731" s="299" t="s">
        <v>247</v>
      </c>
      <c r="B731" s="300" t="s">
        <v>1590</v>
      </c>
      <c r="C731" s="300" t="s">
        <v>248</v>
      </c>
      <c r="D731" s="301">
        <v>1000000</v>
      </c>
      <c r="E731" s="301">
        <v>1000000</v>
      </c>
      <c r="F731" s="301">
        <v>980000</v>
      </c>
      <c r="G731" s="302">
        <v>98</v>
      </c>
      <c r="H731" s="302">
        <v>98</v>
      </c>
    </row>
    <row r="732" spans="1:8" ht="102" customHeight="1" x14ac:dyDescent="0.25">
      <c r="A732" s="299" t="s">
        <v>1591</v>
      </c>
      <c r="B732" s="300" t="s">
        <v>1592</v>
      </c>
      <c r="C732" s="300"/>
      <c r="D732" s="301">
        <v>1350000</v>
      </c>
      <c r="E732" s="301">
        <v>1450000</v>
      </c>
      <c r="F732" s="301">
        <v>263500</v>
      </c>
      <c r="G732" s="302">
        <v>19.518518518518519</v>
      </c>
      <c r="H732" s="302">
        <v>18.172413793103448</v>
      </c>
    </row>
    <row r="733" spans="1:8" ht="45.75" customHeight="1" x14ac:dyDescent="0.25">
      <c r="A733" s="299" t="s">
        <v>1028</v>
      </c>
      <c r="B733" s="300" t="s">
        <v>1593</v>
      </c>
      <c r="C733" s="300"/>
      <c r="D733" s="301">
        <v>1350000</v>
      </c>
      <c r="E733" s="301">
        <v>1450000</v>
      </c>
      <c r="F733" s="301">
        <v>263500</v>
      </c>
      <c r="G733" s="302">
        <v>19.518518518518519</v>
      </c>
      <c r="H733" s="302">
        <v>18.172413793103448</v>
      </c>
    </row>
    <row r="734" spans="1:8" ht="45.75" customHeight="1" x14ac:dyDescent="0.25">
      <c r="A734" s="299" t="s">
        <v>245</v>
      </c>
      <c r="B734" s="300" t="s">
        <v>1593</v>
      </c>
      <c r="C734" s="300" t="s">
        <v>246</v>
      </c>
      <c r="D734" s="301">
        <v>1350000</v>
      </c>
      <c r="E734" s="301">
        <v>1450000</v>
      </c>
      <c r="F734" s="301">
        <v>263500</v>
      </c>
      <c r="G734" s="302">
        <v>19.518518518518519</v>
      </c>
      <c r="H734" s="302">
        <v>18.172413793103448</v>
      </c>
    </row>
    <row r="735" spans="1:8" ht="45.75" customHeight="1" x14ac:dyDescent="0.25">
      <c r="A735" s="299" t="s">
        <v>247</v>
      </c>
      <c r="B735" s="300" t="s">
        <v>1593</v>
      </c>
      <c r="C735" s="300" t="s">
        <v>248</v>
      </c>
      <c r="D735" s="301">
        <v>1350000</v>
      </c>
      <c r="E735" s="301">
        <v>1450000</v>
      </c>
      <c r="F735" s="301">
        <v>263500</v>
      </c>
      <c r="G735" s="302">
        <v>19.518518518518519</v>
      </c>
      <c r="H735" s="302">
        <v>18.172413793103448</v>
      </c>
    </row>
    <row r="736" spans="1:8" ht="57" customHeight="1" x14ac:dyDescent="0.25">
      <c r="A736" s="299" t="s">
        <v>900</v>
      </c>
      <c r="B736" s="300" t="s">
        <v>392</v>
      </c>
      <c r="C736" s="300"/>
      <c r="D736" s="301">
        <v>4350000</v>
      </c>
      <c r="E736" s="301">
        <v>4390000</v>
      </c>
      <c r="F736" s="301">
        <v>3888096.74</v>
      </c>
      <c r="G736" s="302">
        <v>89.381534252873578</v>
      </c>
      <c r="H736" s="302">
        <v>88.567123917995445</v>
      </c>
    </row>
    <row r="737" spans="1:8" ht="68.25" customHeight="1" x14ac:dyDescent="0.25">
      <c r="A737" s="299" t="s">
        <v>1612</v>
      </c>
      <c r="B737" s="300" t="s">
        <v>393</v>
      </c>
      <c r="C737" s="300"/>
      <c r="D737" s="301">
        <v>4350000</v>
      </c>
      <c r="E737" s="301">
        <v>4390000</v>
      </c>
      <c r="F737" s="301">
        <v>3888096.74</v>
      </c>
      <c r="G737" s="302">
        <v>89.381534252873578</v>
      </c>
      <c r="H737" s="302">
        <v>88.567123917995445</v>
      </c>
    </row>
    <row r="738" spans="1:8" ht="34.5" customHeight="1" x14ac:dyDescent="0.25">
      <c r="A738" s="299" t="s">
        <v>706</v>
      </c>
      <c r="B738" s="300" t="s">
        <v>707</v>
      </c>
      <c r="C738" s="300"/>
      <c r="D738" s="301">
        <v>4350000</v>
      </c>
      <c r="E738" s="301">
        <v>4390000</v>
      </c>
      <c r="F738" s="301">
        <v>3888096.74</v>
      </c>
      <c r="G738" s="302">
        <v>89.381534252873578</v>
      </c>
      <c r="H738" s="302">
        <v>88.567123917995445</v>
      </c>
    </row>
    <row r="739" spans="1:8" ht="45.75" customHeight="1" x14ac:dyDescent="0.25">
      <c r="A739" s="299" t="s">
        <v>245</v>
      </c>
      <c r="B739" s="300" t="s">
        <v>707</v>
      </c>
      <c r="C739" s="300" t="s">
        <v>246</v>
      </c>
      <c r="D739" s="301">
        <v>4350000</v>
      </c>
      <c r="E739" s="301">
        <v>4390000</v>
      </c>
      <c r="F739" s="301">
        <v>3888096.74</v>
      </c>
      <c r="G739" s="302">
        <v>89.381534252873578</v>
      </c>
      <c r="H739" s="302">
        <v>88.567123917995445</v>
      </c>
    </row>
    <row r="740" spans="1:8" ht="45.75" customHeight="1" x14ac:dyDescent="0.25">
      <c r="A740" s="299" t="s">
        <v>247</v>
      </c>
      <c r="B740" s="300" t="s">
        <v>707</v>
      </c>
      <c r="C740" s="300" t="s">
        <v>248</v>
      </c>
      <c r="D740" s="301">
        <v>4350000</v>
      </c>
      <c r="E740" s="301">
        <v>4390000</v>
      </c>
      <c r="F740" s="301">
        <v>3888096.74</v>
      </c>
      <c r="G740" s="302">
        <v>89.381534252873578</v>
      </c>
      <c r="H740" s="302">
        <v>88.567123917995445</v>
      </c>
    </row>
    <row r="741" spans="1:8" ht="79.5" customHeight="1" x14ac:dyDescent="0.25">
      <c r="A741" s="299" t="s">
        <v>1594</v>
      </c>
      <c r="B741" s="300" t="s">
        <v>1026</v>
      </c>
      <c r="C741" s="300"/>
      <c r="D741" s="301">
        <v>500000</v>
      </c>
      <c r="E741" s="301">
        <v>500000</v>
      </c>
      <c r="F741" s="301">
        <v>433440</v>
      </c>
      <c r="G741" s="302">
        <v>86.688000000000002</v>
      </c>
      <c r="H741" s="302">
        <v>86.688000000000002</v>
      </c>
    </row>
    <row r="742" spans="1:8" ht="79.5" customHeight="1" x14ac:dyDescent="0.25">
      <c r="A742" s="299" t="s">
        <v>1595</v>
      </c>
      <c r="B742" s="300" t="s">
        <v>1185</v>
      </c>
      <c r="C742" s="300"/>
      <c r="D742" s="301">
        <v>500000</v>
      </c>
      <c r="E742" s="301">
        <v>500000</v>
      </c>
      <c r="F742" s="301">
        <v>433440</v>
      </c>
      <c r="G742" s="302">
        <v>86.688000000000002</v>
      </c>
      <c r="H742" s="302">
        <v>86.688000000000002</v>
      </c>
    </row>
    <row r="743" spans="1:8" ht="68.25" customHeight="1" x14ac:dyDescent="0.25">
      <c r="A743" s="299" t="s">
        <v>1186</v>
      </c>
      <c r="B743" s="300" t="s">
        <v>1187</v>
      </c>
      <c r="C743" s="300"/>
      <c r="D743" s="301">
        <v>0</v>
      </c>
      <c r="E743" s="301">
        <v>0</v>
      </c>
      <c r="F743" s="301">
        <v>0</v>
      </c>
      <c r="G743" s="302">
        <v>0</v>
      </c>
      <c r="H743" s="302">
        <v>0</v>
      </c>
    </row>
    <row r="744" spans="1:8" ht="45.75" customHeight="1" x14ac:dyDescent="0.25">
      <c r="A744" s="299" t="s">
        <v>245</v>
      </c>
      <c r="B744" s="300" t="s">
        <v>1187</v>
      </c>
      <c r="C744" s="300" t="s">
        <v>246</v>
      </c>
      <c r="D744" s="301">
        <v>0</v>
      </c>
      <c r="E744" s="301">
        <v>0</v>
      </c>
      <c r="F744" s="301">
        <v>0</v>
      </c>
      <c r="G744" s="302">
        <v>0</v>
      </c>
      <c r="H744" s="302">
        <v>0</v>
      </c>
    </row>
    <row r="745" spans="1:8" ht="45.75" customHeight="1" x14ac:dyDescent="0.25">
      <c r="A745" s="299" t="s">
        <v>247</v>
      </c>
      <c r="B745" s="300" t="s">
        <v>1187</v>
      </c>
      <c r="C745" s="300" t="s">
        <v>248</v>
      </c>
      <c r="D745" s="301">
        <v>0</v>
      </c>
      <c r="E745" s="301">
        <v>0</v>
      </c>
      <c r="F745" s="301">
        <v>0</v>
      </c>
      <c r="G745" s="302">
        <v>0</v>
      </c>
      <c r="H745" s="302">
        <v>0</v>
      </c>
    </row>
    <row r="746" spans="1:8" ht="57" customHeight="1" x14ac:dyDescent="0.25">
      <c r="A746" s="299" t="s">
        <v>1029</v>
      </c>
      <c r="B746" s="300" t="s">
        <v>1603</v>
      </c>
      <c r="C746" s="300"/>
      <c r="D746" s="301">
        <v>500000</v>
      </c>
      <c r="E746" s="301">
        <v>500000</v>
      </c>
      <c r="F746" s="301">
        <v>433440</v>
      </c>
      <c r="G746" s="302">
        <v>86.688000000000002</v>
      </c>
      <c r="H746" s="302">
        <v>86.688000000000002</v>
      </c>
    </row>
    <row r="747" spans="1:8" ht="45.75" customHeight="1" x14ac:dyDescent="0.25">
      <c r="A747" s="299" t="s">
        <v>245</v>
      </c>
      <c r="B747" s="300" t="s">
        <v>1603</v>
      </c>
      <c r="C747" s="300" t="s">
        <v>246</v>
      </c>
      <c r="D747" s="301">
        <v>500000</v>
      </c>
      <c r="E747" s="301">
        <v>500000</v>
      </c>
      <c r="F747" s="301">
        <v>433440</v>
      </c>
      <c r="G747" s="302">
        <v>86.688000000000002</v>
      </c>
      <c r="H747" s="302">
        <v>86.688000000000002</v>
      </c>
    </row>
    <row r="748" spans="1:8" ht="45.75" customHeight="1" x14ac:dyDescent="0.25">
      <c r="A748" s="299" t="s">
        <v>247</v>
      </c>
      <c r="B748" s="300" t="s">
        <v>1603</v>
      </c>
      <c r="C748" s="300" t="s">
        <v>248</v>
      </c>
      <c r="D748" s="301">
        <v>500000</v>
      </c>
      <c r="E748" s="301">
        <v>500000</v>
      </c>
      <c r="F748" s="301">
        <v>433440</v>
      </c>
      <c r="G748" s="302">
        <v>86.688000000000002</v>
      </c>
      <c r="H748" s="302">
        <v>86.688000000000002</v>
      </c>
    </row>
    <row r="749" spans="1:8" ht="23.25" customHeight="1" x14ac:dyDescent="0.25">
      <c r="A749" s="299" t="s">
        <v>361</v>
      </c>
      <c r="B749" s="300" t="s">
        <v>891</v>
      </c>
      <c r="C749" s="300"/>
      <c r="D749" s="301">
        <v>30147700</v>
      </c>
      <c r="E749" s="301">
        <v>30147700</v>
      </c>
      <c r="F749" s="301">
        <v>30096109.920000002</v>
      </c>
      <c r="G749" s="302">
        <v>99.828875569280584</v>
      </c>
      <c r="H749" s="302">
        <v>99.828875569280584</v>
      </c>
    </row>
    <row r="750" spans="1:8" ht="57" customHeight="1" x14ac:dyDescent="0.25">
      <c r="A750" s="299" t="s">
        <v>260</v>
      </c>
      <c r="B750" s="300" t="s">
        <v>892</v>
      </c>
      <c r="C750" s="300"/>
      <c r="D750" s="301">
        <v>30147700</v>
      </c>
      <c r="E750" s="301">
        <v>30147700</v>
      </c>
      <c r="F750" s="301">
        <v>30096109.920000002</v>
      </c>
      <c r="G750" s="302">
        <v>99.828875569280584</v>
      </c>
      <c r="H750" s="302">
        <v>99.828875569280584</v>
      </c>
    </row>
    <row r="751" spans="1:8" ht="34.5" customHeight="1" x14ac:dyDescent="0.25">
      <c r="A751" s="299" t="s">
        <v>695</v>
      </c>
      <c r="B751" s="300" t="s">
        <v>696</v>
      </c>
      <c r="C751" s="300"/>
      <c r="D751" s="301">
        <v>30147700</v>
      </c>
      <c r="E751" s="301">
        <v>30147700</v>
      </c>
      <c r="F751" s="301">
        <v>30096109.920000002</v>
      </c>
      <c r="G751" s="302">
        <v>99.828875569280584</v>
      </c>
      <c r="H751" s="302">
        <v>99.828875569280584</v>
      </c>
    </row>
    <row r="752" spans="1:8" ht="113.25" customHeight="1" x14ac:dyDescent="0.25">
      <c r="A752" s="299" t="s">
        <v>242</v>
      </c>
      <c r="B752" s="300" t="s">
        <v>696</v>
      </c>
      <c r="C752" s="300" t="s">
        <v>218</v>
      </c>
      <c r="D752" s="301">
        <v>30145700</v>
      </c>
      <c r="E752" s="301">
        <v>30142700</v>
      </c>
      <c r="F752" s="301">
        <v>30091409.98</v>
      </c>
      <c r="G752" s="302">
        <v>99.819907913898163</v>
      </c>
      <c r="H752" s="302">
        <v>99.829842648468784</v>
      </c>
    </row>
    <row r="753" spans="1:8" ht="34.5" customHeight="1" x14ac:dyDescent="0.25">
      <c r="A753" s="299" t="s">
        <v>285</v>
      </c>
      <c r="B753" s="300" t="s">
        <v>696</v>
      </c>
      <c r="C753" s="300" t="s">
        <v>286</v>
      </c>
      <c r="D753" s="301">
        <v>30145700</v>
      </c>
      <c r="E753" s="301">
        <v>30142700</v>
      </c>
      <c r="F753" s="301">
        <v>30091409.98</v>
      </c>
      <c r="G753" s="302">
        <v>99.819907913898163</v>
      </c>
      <c r="H753" s="302">
        <v>99.829842648468784</v>
      </c>
    </row>
    <row r="754" spans="1:8" ht="45.75" customHeight="1" x14ac:dyDescent="0.25">
      <c r="A754" s="299" t="s">
        <v>245</v>
      </c>
      <c r="B754" s="300" t="s">
        <v>696</v>
      </c>
      <c r="C754" s="300" t="s">
        <v>246</v>
      </c>
      <c r="D754" s="301">
        <v>0</v>
      </c>
      <c r="E754" s="301">
        <v>0</v>
      </c>
      <c r="F754" s="301">
        <v>0</v>
      </c>
      <c r="G754" s="302">
        <v>0</v>
      </c>
      <c r="H754" s="302">
        <v>0</v>
      </c>
    </row>
    <row r="755" spans="1:8" ht="45.75" customHeight="1" x14ac:dyDescent="0.25">
      <c r="A755" s="299" t="s">
        <v>247</v>
      </c>
      <c r="B755" s="300" t="s">
        <v>696</v>
      </c>
      <c r="C755" s="300" t="s">
        <v>248</v>
      </c>
      <c r="D755" s="301">
        <v>0</v>
      </c>
      <c r="E755" s="301">
        <v>0</v>
      </c>
      <c r="F755" s="301">
        <v>0</v>
      </c>
      <c r="G755" s="302">
        <v>0</v>
      </c>
      <c r="H755" s="302">
        <v>0</v>
      </c>
    </row>
    <row r="756" spans="1:8" ht="23.25" customHeight="1" x14ac:dyDescent="0.25">
      <c r="A756" s="299" t="s">
        <v>249</v>
      </c>
      <c r="B756" s="300" t="s">
        <v>696</v>
      </c>
      <c r="C756" s="300" t="s">
        <v>250</v>
      </c>
      <c r="D756" s="301">
        <v>2000</v>
      </c>
      <c r="E756" s="301">
        <v>5000</v>
      </c>
      <c r="F756" s="301">
        <v>4699.9399999999996</v>
      </c>
      <c r="G756" s="302">
        <v>234.99699999999999</v>
      </c>
      <c r="H756" s="302">
        <v>93.998799999999989</v>
      </c>
    </row>
    <row r="757" spans="1:8" ht="23.25" customHeight="1" x14ac:dyDescent="0.25">
      <c r="A757" s="299" t="s">
        <v>251</v>
      </c>
      <c r="B757" s="300" t="s">
        <v>696</v>
      </c>
      <c r="C757" s="300" t="s">
        <v>252</v>
      </c>
      <c r="D757" s="301">
        <v>2000</v>
      </c>
      <c r="E757" s="301">
        <v>5000</v>
      </c>
      <c r="F757" s="301">
        <v>4699.9399999999996</v>
      </c>
      <c r="G757" s="302">
        <v>234.99699999999999</v>
      </c>
      <c r="H757" s="302">
        <v>93.998799999999989</v>
      </c>
    </row>
    <row r="758" spans="1:8" ht="135.75" customHeight="1" x14ac:dyDescent="0.25">
      <c r="A758" s="299" t="s">
        <v>1323</v>
      </c>
      <c r="B758" s="300" t="s">
        <v>1324</v>
      </c>
      <c r="C758" s="300"/>
      <c r="D758" s="301">
        <v>0</v>
      </c>
      <c r="E758" s="301">
        <v>0</v>
      </c>
      <c r="F758" s="301">
        <v>0</v>
      </c>
      <c r="G758" s="302">
        <v>0</v>
      </c>
      <c r="H758" s="302">
        <v>0</v>
      </c>
    </row>
    <row r="759" spans="1:8" ht="147" customHeight="1" x14ac:dyDescent="0.25">
      <c r="A759" s="299" t="s">
        <v>1325</v>
      </c>
      <c r="B759" s="300" t="s">
        <v>1326</v>
      </c>
      <c r="C759" s="300"/>
      <c r="D759" s="301">
        <v>0</v>
      </c>
      <c r="E759" s="301">
        <v>0</v>
      </c>
      <c r="F759" s="301">
        <v>0</v>
      </c>
      <c r="G759" s="302">
        <v>0</v>
      </c>
      <c r="H759" s="302">
        <v>0</v>
      </c>
    </row>
    <row r="760" spans="1:8" ht="113.25" customHeight="1" x14ac:dyDescent="0.25">
      <c r="A760" s="299" t="s">
        <v>242</v>
      </c>
      <c r="B760" s="300" t="s">
        <v>1326</v>
      </c>
      <c r="C760" s="300" t="s">
        <v>218</v>
      </c>
      <c r="D760" s="301">
        <v>0</v>
      </c>
      <c r="E760" s="301">
        <v>0</v>
      </c>
      <c r="F760" s="301">
        <v>0</v>
      </c>
      <c r="G760" s="302">
        <v>0</v>
      </c>
      <c r="H760" s="302">
        <v>0</v>
      </c>
    </row>
    <row r="761" spans="1:8" ht="34.5" customHeight="1" x14ac:dyDescent="0.25">
      <c r="A761" s="299" t="s">
        <v>285</v>
      </c>
      <c r="B761" s="300" t="s">
        <v>1326</v>
      </c>
      <c r="C761" s="300" t="s">
        <v>286</v>
      </c>
      <c r="D761" s="301">
        <v>0</v>
      </c>
      <c r="E761" s="301">
        <v>0</v>
      </c>
      <c r="F761" s="301">
        <v>0</v>
      </c>
      <c r="G761" s="302">
        <v>0</v>
      </c>
      <c r="H761" s="302">
        <v>0</v>
      </c>
    </row>
    <row r="762" spans="1:8" ht="23.25" customHeight="1" x14ac:dyDescent="0.25">
      <c r="A762" s="299" t="s">
        <v>850</v>
      </c>
      <c r="B762" s="300" t="s">
        <v>254</v>
      </c>
      <c r="C762" s="300"/>
      <c r="D762" s="301">
        <v>173692500</v>
      </c>
      <c r="E762" s="301">
        <v>80957688.109999999</v>
      </c>
      <c r="F762" s="301">
        <v>80694276.450000003</v>
      </c>
      <c r="G762" s="302">
        <v>46.458123666824996</v>
      </c>
      <c r="H762" s="302">
        <v>99.674630456786147</v>
      </c>
    </row>
    <row r="763" spans="1:8" ht="34.5" customHeight="1" x14ac:dyDescent="0.25">
      <c r="A763" s="299" t="s">
        <v>1527</v>
      </c>
      <c r="B763" s="300" t="s">
        <v>311</v>
      </c>
      <c r="C763" s="300"/>
      <c r="D763" s="301">
        <v>106913000</v>
      </c>
      <c r="E763" s="301">
        <v>6603188.1100000003</v>
      </c>
      <c r="F763" s="301">
        <v>6551740.75</v>
      </c>
      <c r="G763" s="302">
        <v>6.1281048609617166</v>
      </c>
      <c r="H763" s="302">
        <v>99.220870901404624</v>
      </c>
    </row>
    <row r="764" spans="1:8" ht="68.25" customHeight="1" x14ac:dyDescent="0.25">
      <c r="A764" s="299" t="s">
        <v>1528</v>
      </c>
      <c r="B764" s="300" t="s">
        <v>1529</v>
      </c>
      <c r="C764" s="300"/>
      <c r="D764" s="301">
        <v>6913000</v>
      </c>
      <c r="E764" s="301">
        <v>6603188.1100000003</v>
      </c>
      <c r="F764" s="301">
        <v>6551740.75</v>
      </c>
      <c r="G764" s="302">
        <v>94.774204397511923</v>
      </c>
      <c r="H764" s="302">
        <v>99.220870901404624</v>
      </c>
    </row>
    <row r="765" spans="1:8" ht="338.25" customHeight="1" x14ac:dyDescent="0.25">
      <c r="A765" s="299" t="s">
        <v>261</v>
      </c>
      <c r="B765" s="300" t="s">
        <v>1530</v>
      </c>
      <c r="C765" s="300"/>
      <c r="D765" s="301">
        <v>2988000</v>
      </c>
      <c r="E765" s="301">
        <v>2988000</v>
      </c>
      <c r="F765" s="301">
        <v>2986552.64</v>
      </c>
      <c r="G765" s="302">
        <v>99.951560910307904</v>
      </c>
      <c r="H765" s="302">
        <v>99.951560910307904</v>
      </c>
    </row>
    <row r="766" spans="1:8" ht="113.25" customHeight="1" x14ac:dyDescent="0.25">
      <c r="A766" s="299" t="s">
        <v>242</v>
      </c>
      <c r="B766" s="300" t="s">
        <v>1530</v>
      </c>
      <c r="C766" s="300" t="s">
        <v>218</v>
      </c>
      <c r="D766" s="301">
        <v>2988000</v>
      </c>
      <c r="E766" s="301">
        <v>2376600</v>
      </c>
      <c r="F766" s="301">
        <v>2376600</v>
      </c>
      <c r="G766" s="302">
        <v>79.53815261044177</v>
      </c>
      <c r="H766" s="302">
        <v>100</v>
      </c>
    </row>
    <row r="767" spans="1:8" ht="34.5" customHeight="1" x14ac:dyDescent="0.25">
      <c r="A767" s="299" t="s">
        <v>243</v>
      </c>
      <c r="B767" s="300" t="s">
        <v>1530</v>
      </c>
      <c r="C767" s="300" t="s">
        <v>220</v>
      </c>
      <c r="D767" s="301">
        <v>2988000</v>
      </c>
      <c r="E767" s="301">
        <v>2376600</v>
      </c>
      <c r="F767" s="301">
        <v>2376600</v>
      </c>
      <c r="G767" s="302">
        <v>79.53815261044177</v>
      </c>
      <c r="H767" s="302">
        <v>100</v>
      </c>
    </row>
    <row r="768" spans="1:8" ht="45.75" customHeight="1" x14ac:dyDescent="0.25">
      <c r="A768" s="299" t="s">
        <v>245</v>
      </c>
      <c r="B768" s="300" t="s">
        <v>1530</v>
      </c>
      <c r="C768" s="300" t="s">
        <v>246</v>
      </c>
      <c r="D768" s="301">
        <v>0</v>
      </c>
      <c r="E768" s="301">
        <v>611400</v>
      </c>
      <c r="F768" s="301">
        <v>609952.64</v>
      </c>
      <c r="G768" s="302">
        <v>0</v>
      </c>
      <c r="H768" s="302">
        <v>99.763271180896311</v>
      </c>
    </row>
    <row r="769" spans="1:8" ht="45.75" customHeight="1" x14ac:dyDescent="0.25">
      <c r="A769" s="299" t="s">
        <v>247</v>
      </c>
      <c r="B769" s="300" t="s">
        <v>1530</v>
      </c>
      <c r="C769" s="300" t="s">
        <v>248</v>
      </c>
      <c r="D769" s="301">
        <v>0</v>
      </c>
      <c r="E769" s="301">
        <v>611400</v>
      </c>
      <c r="F769" s="301">
        <v>609952.64</v>
      </c>
      <c r="G769" s="302">
        <v>0</v>
      </c>
      <c r="H769" s="302">
        <v>99.763271180896311</v>
      </c>
    </row>
    <row r="770" spans="1:8" ht="349.5" customHeight="1" x14ac:dyDescent="0.25">
      <c r="A770" s="299" t="s">
        <v>1175</v>
      </c>
      <c r="B770" s="300" t="s">
        <v>1531</v>
      </c>
      <c r="C770" s="300"/>
      <c r="D770" s="301">
        <v>3925000</v>
      </c>
      <c r="E770" s="301">
        <v>3615188.11</v>
      </c>
      <c r="F770" s="301">
        <v>3565188.11</v>
      </c>
      <c r="G770" s="302">
        <v>90.83281808917198</v>
      </c>
      <c r="H770" s="302">
        <v>98.616946104085301</v>
      </c>
    </row>
    <row r="771" spans="1:8" ht="113.25" customHeight="1" x14ac:dyDescent="0.25">
      <c r="A771" s="299" t="s">
        <v>242</v>
      </c>
      <c r="B771" s="300" t="s">
        <v>1531</v>
      </c>
      <c r="C771" s="300" t="s">
        <v>218</v>
      </c>
      <c r="D771" s="301">
        <v>3925000</v>
      </c>
      <c r="E771" s="301">
        <v>3615188.11</v>
      </c>
      <c r="F771" s="301">
        <v>3565188.11</v>
      </c>
      <c r="G771" s="302">
        <v>90.83281808917198</v>
      </c>
      <c r="H771" s="302">
        <v>98.616946104085301</v>
      </c>
    </row>
    <row r="772" spans="1:8" ht="34.5" customHeight="1" x14ac:dyDescent="0.25">
      <c r="A772" s="299" t="s">
        <v>243</v>
      </c>
      <c r="B772" s="300" t="s">
        <v>1531</v>
      </c>
      <c r="C772" s="300" t="s">
        <v>220</v>
      </c>
      <c r="D772" s="301">
        <v>3925000</v>
      </c>
      <c r="E772" s="301">
        <v>3615188.11</v>
      </c>
      <c r="F772" s="301">
        <v>3565188.11</v>
      </c>
      <c r="G772" s="302">
        <v>90.83281808917198</v>
      </c>
      <c r="H772" s="302">
        <v>98.616946104085301</v>
      </c>
    </row>
    <row r="773" spans="1:8" ht="68.25" customHeight="1" x14ac:dyDescent="0.25">
      <c r="A773" s="299" t="s">
        <v>1362</v>
      </c>
      <c r="B773" s="300" t="s">
        <v>1676</v>
      </c>
      <c r="C773" s="300"/>
      <c r="D773" s="301">
        <v>100000000</v>
      </c>
      <c r="E773" s="301">
        <v>0</v>
      </c>
      <c r="F773" s="301">
        <v>0</v>
      </c>
      <c r="G773" s="302">
        <v>0</v>
      </c>
      <c r="H773" s="302">
        <v>0</v>
      </c>
    </row>
    <row r="774" spans="1:8" ht="124.5" customHeight="1" x14ac:dyDescent="0.25">
      <c r="A774" s="299" t="s">
        <v>1364</v>
      </c>
      <c r="B774" s="300" t="s">
        <v>1677</v>
      </c>
      <c r="C774" s="300"/>
      <c r="D774" s="301">
        <v>100000000</v>
      </c>
      <c r="E774" s="301">
        <v>0</v>
      </c>
      <c r="F774" s="301">
        <v>0</v>
      </c>
      <c r="G774" s="302">
        <v>0</v>
      </c>
      <c r="H774" s="302">
        <v>0</v>
      </c>
    </row>
    <row r="775" spans="1:8" ht="45.75" customHeight="1" x14ac:dyDescent="0.25">
      <c r="A775" s="299" t="s">
        <v>245</v>
      </c>
      <c r="B775" s="300" t="s">
        <v>1677</v>
      </c>
      <c r="C775" s="300" t="s">
        <v>246</v>
      </c>
      <c r="D775" s="301">
        <v>100000000</v>
      </c>
      <c r="E775" s="301">
        <v>0</v>
      </c>
      <c r="F775" s="301">
        <v>0</v>
      </c>
      <c r="G775" s="302">
        <v>0</v>
      </c>
      <c r="H775" s="302">
        <v>0</v>
      </c>
    </row>
    <row r="776" spans="1:8" ht="45.75" customHeight="1" x14ac:dyDescent="0.25">
      <c r="A776" s="299" t="s">
        <v>247</v>
      </c>
      <c r="B776" s="300" t="s">
        <v>1677</v>
      </c>
      <c r="C776" s="300" t="s">
        <v>248</v>
      </c>
      <c r="D776" s="301">
        <v>100000000</v>
      </c>
      <c r="E776" s="301">
        <v>0</v>
      </c>
      <c r="F776" s="301">
        <v>0</v>
      </c>
      <c r="G776" s="302">
        <v>0</v>
      </c>
      <c r="H776" s="302">
        <v>0</v>
      </c>
    </row>
    <row r="777" spans="1:8" ht="90.75" customHeight="1" x14ac:dyDescent="0.25">
      <c r="A777" s="299" t="s">
        <v>851</v>
      </c>
      <c r="B777" s="300" t="s">
        <v>852</v>
      </c>
      <c r="C777" s="300"/>
      <c r="D777" s="301">
        <v>0</v>
      </c>
      <c r="E777" s="301">
        <v>0</v>
      </c>
      <c r="F777" s="301">
        <v>0</v>
      </c>
      <c r="G777" s="302">
        <v>0</v>
      </c>
      <c r="H777" s="302">
        <v>0</v>
      </c>
    </row>
    <row r="778" spans="1:8" ht="338.25" customHeight="1" x14ac:dyDescent="0.25">
      <c r="A778" s="299" t="s">
        <v>261</v>
      </c>
      <c r="B778" s="300" t="s">
        <v>625</v>
      </c>
      <c r="C778" s="300"/>
      <c r="D778" s="301">
        <v>0</v>
      </c>
      <c r="E778" s="301">
        <v>0</v>
      </c>
      <c r="F778" s="301">
        <v>0</v>
      </c>
      <c r="G778" s="302">
        <v>0</v>
      </c>
      <c r="H778" s="302">
        <v>0</v>
      </c>
    </row>
    <row r="779" spans="1:8" ht="113.25" customHeight="1" x14ac:dyDescent="0.25">
      <c r="A779" s="299" t="s">
        <v>242</v>
      </c>
      <c r="B779" s="300" t="s">
        <v>625</v>
      </c>
      <c r="C779" s="300" t="s">
        <v>218</v>
      </c>
      <c r="D779" s="301">
        <v>0</v>
      </c>
      <c r="E779" s="301">
        <v>0</v>
      </c>
      <c r="F779" s="301">
        <v>0</v>
      </c>
      <c r="G779" s="302">
        <v>0</v>
      </c>
      <c r="H779" s="302">
        <v>0</v>
      </c>
    </row>
    <row r="780" spans="1:8" ht="34.5" customHeight="1" x14ac:dyDescent="0.25">
      <c r="A780" s="299" t="s">
        <v>243</v>
      </c>
      <c r="B780" s="300" t="s">
        <v>625</v>
      </c>
      <c r="C780" s="300" t="s">
        <v>220</v>
      </c>
      <c r="D780" s="301">
        <v>0</v>
      </c>
      <c r="E780" s="301">
        <v>0</v>
      </c>
      <c r="F780" s="301">
        <v>0</v>
      </c>
      <c r="G780" s="302">
        <v>0</v>
      </c>
      <c r="H780" s="302">
        <v>0</v>
      </c>
    </row>
    <row r="781" spans="1:8" ht="45.75" customHeight="1" x14ac:dyDescent="0.25">
      <c r="A781" s="299" t="s">
        <v>245</v>
      </c>
      <c r="B781" s="300" t="s">
        <v>625</v>
      </c>
      <c r="C781" s="300" t="s">
        <v>246</v>
      </c>
      <c r="D781" s="301">
        <v>0</v>
      </c>
      <c r="E781" s="301">
        <v>0</v>
      </c>
      <c r="F781" s="301">
        <v>0</v>
      </c>
      <c r="G781" s="302">
        <v>0</v>
      </c>
      <c r="H781" s="302">
        <v>0</v>
      </c>
    </row>
    <row r="782" spans="1:8" ht="45.75" customHeight="1" x14ac:dyDescent="0.25">
      <c r="A782" s="299" t="s">
        <v>247</v>
      </c>
      <c r="B782" s="300" t="s">
        <v>625</v>
      </c>
      <c r="C782" s="300" t="s">
        <v>248</v>
      </c>
      <c r="D782" s="301">
        <v>0</v>
      </c>
      <c r="E782" s="301">
        <v>0</v>
      </c>
      <c r="F782" s="301">
        <v>0</v>
      </c>
      <c r="G782" s="302">
        <v>0</v>
      </c>
      <c r="H782" s="302">
        <v>0</v>
      </c>
    </row>
    <row r="783" spans="1:8" ht="349.5" customHeight="1" x14ac:dyDescent="0.25">
      <c r="A783" s="299" t="s">
        <v>1175</v>
      </c>
      <c r="B783" s="300" t="s">
        <v>1176</v>
      </c>
      <c r="C783" s="300"/>
      <c r="D783" s="301">
        <v>0</v>
      </c>
      <c r="E783" s="301">
        <v>0</v>
      </c>
      <c r="F783" s="301">
        <v>0</v>
      </c>
      <c r="G783" s="302">
        <v>0</v>
      </c>
      <c r="H783" s="302">
        <v>0</v>
      </c>
    </row>
    <row r="784" spans="1:8" ht="113.25" customHeight="1" x14ac:dyDescent="0.25">
      <c r="A784" s="299" t="s">
        <v>242</v>
      </c>
      <c r="B784" s="300" t="s">
        <v>1176</v>
      </c>
      <c r="C784" s="300" t="s">
        <v>218</v>
      </c>
      <c r="D784" s="301">
        <v>0</v>
      </c>
      <c r="E784" s="301">
        <v>0</v>
      </c>
      <c r="F784" s="301">
        <v>0</v>
      </c>
      <c r="G784" s="302">
        <v>0</v>
      </c>
      <c r="H784" s="302">
        <v>0</v>
      </c>
    </row>
    <row r="785" spans="1:8" ht="34.5" customHeight="1" x14ac:dyDescent="0.25">
      <c r="A785" s="299" t="s">
        <v>243</v>
      </c>
      <c r="B785" s="300" t="s">
        <v>1176</v>
      </c>
      <c r="C785" s="300" t="s">
        <v>220</v>
      </c>
      <c r="D785" s="301">
        <v>0</v>
      </c>
      <c r="E785" s="301">
        <v>0</v>
      </c>
      <c r="F785" s="301">
        <v>0</v>
      </c>
      <c r="G785" s="302">
        <v>0</v>
      </c>
      <c r="H785" s="302">
        <v>0</v>
      </c>
    </row>
    <row r="786" spans="1:8" ht="68.25" customHeight="1" x14ac:dyDescent="0.25">
      <c r="A786" s="299" t="s">
        <v>1362</v>
      </c>
      <c r="B786" s="300" t="s">
        <v>1363</v>
      </c>
      <c r="C786" s="300"/>
      <c r="D786" s="301">
        <v>0</v>
      </c>
      <c r="E786" s="301">
        <v>0</v>
      </c>
      <c r="F786" s="301">
        <v>0</v>
      </c>
      <c r="G786" s="302">
        <v>0</v>
      </c>
      <c r="H786" s="302">
        <v>0</v>
      </c>
    </row>
    <row r="787" spans="1:8" ht="124.5" customHeight="1" x14ac:dyDescent="0.25">
      <c r="A787" s="299" t="s">
        <v>1364</v>
      </c>
      <c r="B787" s="300" t="s">
        <v>1365</v>
      </c>
      <c r="C787" s="300"/>
      <c r="D787" s="301">
        <v>0</v>
      </c>
      <c r="E787" s="301">
        <v>0</v>
      </c>
      <c r="F787" s="301">
        <v>0</v>
      </c>
      <c r="G787" s="302">
        <v>0</v>
      </c>
      <c r="H787" s="302">
        <v>0</v>
      </c>
    </row>
    <row r="788" spans="1:8" ht="45.75" customHeight="1" x14ac:dyDescent="0.25">
      <c r="A788" s="299" t="s">
        <v>245</v>
      </c>
      <c r="B788" s="300" t="s">
        <v>1365</v>
      </c>
      <c r="C788" s="300" t="s">
        <v>246</v>
      </c>
      <c r="D788" s="301">
        <v>0</v>
      </c>
      <c r="E788" s="301">
        <v>0</v>
      </c>
      <c r="F788" s="301">
        <v>0</v>
      </c>
      <c r="G788" s="302">
        <v>0</v>
      </c>
      <c r="H788" s="302">
        <v>0</v>
      </c>
    </row>
    <row r="789" spans="1:8" ht="45.75" customHeight="1" x14ac:dyDescent="0.25">
      <c r="A789" s="299" t="s">
        <v>247</v>
      </c>
      <c r="B789" s="300" t="s">
        <v>1365</v>
      </c>
      <c r="C789" s="300" t="s">
        <v>248</v>
      </c>
      <c r="D789" s="301">
        <v>0</v>
      </c>
      <c r="E789" s="301">
        <v>0</v>
      </c>
      <c r="F789" s="301">
        <v>0</v>
      </c>
      <c r="G789" s="302">
        <v>0</v>
      </c>
      <c r="H789" s="302">
        <v>0</v>
      </c>
    </row>
    <row r="790" spans="1:8" ht="23.25" customHeight="1" x14ac:dyDescent="0.25">
      <c r="A790" s="299" t="s">
        <v>995</v>
      </c>
      <c r="B790" s="300" t="s">
        <v>255</v>
      </c>
      <c r="C790" s="300"/>
      <c r="D790" s="301">
        <v>3131500</v>
      </c>
      <c r="E790" s="301">
        <v>3131500</v>
      </c>
      <c r="F790" s="301">
        <v>3131427.6</v>
      </c>
      <c r="G790" s="302">
        <v>99.99768800894141</v>
      </c>
      <c r="H790" s="302">
        <v>99.99768800894141</v>
      </c>
    </row>
    <row r="791" spans="1:8" ht="90.75" customHeight="1" x14ac:dyDescent="0.25">
      <c r="A791" s="299" t="s">
        <v>1420</v>
      </c>
      <c r="B791" s="300" t="s">
        <v>332</v>
      </c>
      <c r="C791" s="300"/>
      <c r="D791" s="301">
        <v>3131500</v>
      </c>
      <c r="E791" s="301">
        <v>3131500</v>
      </c>
      <c r="F791" s="301">
        <v>3131427.6</v>
      </c>
      <c r="G791" s="302">
        <v>99.99768800894141</v>
      </c>
      <c r="H791" s="302">
        <v>99.99768800894141</v>
      </c>
    </row>
    <row r="792" spans="1:8" ht="34.5" customHeight="1" x14ac:dyDescent="0.25">
      <c r="A792" s="299" t="s">
        <v>388</v>
      </c>
      <c r="B792" s="300" t="s">
        <v>818</v>
      </c>
      <c r="C792" s="300"/>
      <c r="D792" s="301">
        <v>3131500</v>
      </c>
      <c r="E792" s="301">
        <v>3131500</v>
      </c>
      <c r="F792" s="301">
        <v>3131427.6</v>
      </c>
      <c r="G792" s="302">
        <v>99.99768800894141</v>
      </c>
      <c r="H792" s="302">
        <v>99.99768800894141</v>
      </c>
    </row>
    <row r="793" spans="1:8" ht="23.25" customHeight="1" x14ac:dyDescent="0.25">
      <c r="A793" s="299" t="s">
        <v>351</v>
      </c>
      <c r="B793" s="300" t="s">
        <v>818</v>
      </c>
      <c r="C793" s="300" t="s">
        <v>352</v>
      </c>
      <c r="D793" s="301">
        <v>3131500</v>
      </c>
      <c r="E793" s="301">
        <v>3131500</v>
      </c>
      <c r="F793" s="301">
        <v>3131427.6</v>
      </c>
      <c r="G793" s="302">
        <v>99.99768800894141</v>
      </c>
      <c r="H793" s="302">
        <v>99.99768800894141</v>
      </c>
    </row>
    <row r="794" spans="1:8" ht="45.75" customHeight="1" x14ac:dyDescent="0.25">
      <c r="A794" s="299" t="s">
        <v>353</v>
      </c>
      <c r="B794" s="300" t="s">
        <v>818</v>
      </c>
      <c r="C794" s="300" t="s">
        <v>354</v>
      </c>
      <c r="D794" s="301">
        <v>3131500</v>
      </c>
      <c r="E794" s="301">
        <v>3131500</v>
      </c>
      <c r="F794" s="301">
        <v>3131427.6</v>
      </c>
      <c r="G794" s="302">
        <v>99.99768800894141</v>
      </c>
      <c r="H794" s="302">
        <v>99.99768800894141</v>
      </c>
    </row>
    <row r="795" spans="1:8" ht="79.5" customHeight="1" x14ac:dyDescent="0.25">
      <c r="A795" s="299" t="s">
        <v>996</v>
      </c>
      <c r="B795" s="300" t="s">
        <v>320</v>
      </c>
      <c r="C795" s="300"/>
      <c r="D795" s="301">
        <v>61198000</v>
      </c>
      <c r="E795" s="301">
        <v>66273000</v>
      </c>
      <c r="F795" s="301">
        <v>66271708.100000001</v>
      </c>
      <c r="G795" s="302">
        <v>108.29064364848524</v>
      </c>
      <c r="H795" s="302">
        <v>99.998050639023432</v>
      </c>
    </row>
    <row r="796" spans="1:8" ht="102" customHeight="1" x14ac:dyDescent="0.25">
      <c r="A796" s="299" t="s">
        <v>1838</v>
      </c>
      <c r="B796" s="300" t="s">
        <v>322</v>
      </c>
      <c r="C796" s="300"/>
      <c r="D796" s="301">
        <v>61198000</v>
      </c>
      <c r="E796" s="301">
        <v>66273000</v>
      </c>
      <c r="F796" s="301">
        <v>66271708.100000001</v>
      </c>
      <c r="G796" s="302">
        <v>108.29064364848524</v>
      </c>
      <c r="H796" s="302">
        <v>99.998050639023432</v>
      </c>
    </row>
    <row r="797" spans="1:8" ht="113.25" customHeight="1" x14ac:dyDescent="0.25">
      <c r="A797" s="299" t="s">
        <v>819</v>
      </c>
      <c r="B797" s="300" t="s">
        <v>820</v>
      </c>
      <c r="C797" s="300"/>
      <c r="D797" s="301">
        <v>61198000</v>
      </c>
      <c r="E797" s="301">
        <v>66273000</v>
      </c>
      <c r="F797" s="301">
        <v>66271708.100000001</v>
      </c>
      <c r="G797" s="302">
        <v>108.29064364848524</v>
      </c>
      <c r="H797" s="302">
        <v>99.998050639023432</v>
      </c>
    </row>
    <row r="798" spans="1:8" ht="23.25" customHeight="1" x14ac:dyDescent="0.25">
      <c r="A798" s="299" t="s">
        <v>351</v>
      </c>
      <c r="B798" s="300" t="s">
        <v>820</v>
      </c>
      <c r="C798" s="300" t="s">
        <v>352</v>
      </c>
      <c r="D798" s="301">
        <v>61198000</v>
      </c>
      <c r="E798" s="301">
        <v>66273000</v>
      </c>
      <c r="F798" s="301">
        <v>66271708.100000001</v>
      </c>
      <c r="G798" s="302">
        <v>108.29064364848524</v>
      </c>
      <c r="H798" s="302">
        <v>99.998050639023432</v>
      </c>
    </row>
    <row r="799" spans="1:8" ht="45.75" customHeight="1" x14ac:dyDescent="0.25">
      <c r="A799" s="299" t="s">
        <v>353</v>
      </c>
      <c r="B799" s="300" t="s">
        <v>820</v>
      </c>
      <c r="C799" s="300" t="s">
        <v>354</v>
      </c>
      <c r="D799" s="301">
        <v>61198000</v>
      </c>
      <c r="E799" s="301">
        <v>66273000</v>
      </c>
      <c r="F799" s="301">
        <v>66271708.100000001</v>
      </c>
      <c r="G799" s="302">
        <v>108.29064364848524</v>
      </c>
      <c r="H799" s="302">
        <v>99.998050639023432</v>
      </c>
    </row>
    <row r="800" spans="1:8" ht="124.5" customHeight="1" x14ac:dyDescent="0.25">
      <c r="A800" s="299" t="s">
        <v>1421</v>
      </c>
      <c r="B800" s="300" t="s">
        <v>1422</v>
      </c>
      <c r="C800" s="300"/>
      <c r="D800" s="301">
        <v>0</v>
      </c>
      <c r="E800" s="301">
        <v>0</v>
      </c>
      <c r="F800" s="301">
        <v>0</v>
      </c>
      <c r="G800" s="302">
        <v>0</v>
      </c>
      <c r="H800" s="302">
        <v>0</v>
      </c>
    </row>
    <row r="801" spans="1:8" ht="23.25" customHeight="1" x14ac:dyDescent="0.25">
      <c r="A801" s="299" t="s">
        <v>351</v>
      </c>
      <c r="B801" s="300" t="s">
        <v>1422</v>
      </c>
      <c r="C801" s="300" t="s">
        <v>352</v>
      </c>
      <c r="D801" s="301">
        <v>0</v>
      </c>
      <c r="E801" s="301">
        <v>0</v>
      </c>
      <c r="F801" s="301">
        <v>0</v>
      </c>
      <c r="G801" s="302">
        <v>0</v>
      </c>
      <c r="H801" s="302">
        <v>0</v>
      </c>
    </row>
    <row r="802" spans="1:8" ht="45.75" customHeight="1" x14ac:dyDescent="0.25">
      <c r="A802" s="299" t="s">
        <v>353</v>
      </c>
      <c r="B802" s="300" t="s">
        <v>1422</v>
      </c>
      <c r="C802" s="300" t="s">
        <v>354</v>
      </c>
      <c r="D802" s="301">
        <v>0</v>
      </c>
      <c r="E802" s="301">
        <v>0</v>
      </c>
      <c r="F802" s="301">
        <v>0</v>
      </c>
      <c r="G802" s="302">
        <v>0</v>
      </c>
      <c r="H802" s="302">
        <v>0</v>
      </c>
    </row>
    <row r="803" spans="1:8" ht="45.75" customHeight="1" x14ac:dyDescent="0.25">
      <c r="A803" s="299" t="s">
        <v>1832</v>
      </c>
      <c r="B803" s="300" t="s">
        <v>1833</v>
      </c>
      <c r="C803" s="300"/>
      <c r="D803" s="301">
        <v>2450000</v>
      </c>
      <c r="E803" s="301">
        <v>4950000</v>
      </c>
      <c r="F803" s="301">
        <v>4739400</v>
      </c>
      <c r="G803" s="302">
        <v>193.44489795918366</v>
      </c>
      <c r="H803" s="302">
        <v>95.74545454545455</v>
      </c>
    </row>
    <row r="804" spans="1:8" ht="102" customHeight="1" x14ac:dyDescent="0.25">
      <c r="A804" s="299" t="s">
        <v>1834</v>
      </c>
      <c r="B804" s="300" t="s">
        <v>1835</v>
      </c>
      <c r="C804" s="300"/>
      <c r="D804" s="301">
        <v>2450000</v>
      </c>
      <c r="E804" s="301">
        <v>4950000</v>
      </c>
      <c r="F804" s="301">
        <v>4739400</v>
      </c>
      <c r="G804" s="302">
        <v>193.44489795918366</v>
      </c>
      <c r="H804" s="302">
        <v>95.74545454545455</v>
      </c>
    </row>
    <row r="805" spans="1:8" ht="79.5" customHeight="1" x14ac:dyDescent="0.25">
      <c r="A805" s="299" t="s">
        <v>816</v>
      </c>
      <c r="B805" s="300" t="s">
        <v>1836</v>
      </c>
      <c r="C805" s="300"/>
      <c r="D805" s="301">
        <v>2450000</v>
      </c>
      <c r="E805" s="301">
        <v>2450000</v>
      </c>
      <c r="F805" s="301">
        <v>2369700</v>
      </c>
      <c r="G805" s="302">
        <v>96.722448979591832</v>
      </c>
      <c r="H805" s="302">
        <v>96.722448979591832</v>
      </c>
    </row>
    <row r="806" spans="1:8" ht="23.25" customHeight="1" x14ac:dyDescent="0.25">
      <c r="A806" s="299" t="s">
        <v>351</v>
      </c>
      <c r="B806" s="300" t="s">
        <v>1836</v>
      </c>
      <c r="C806" s="300" t="s">
        <v>352</v>
      </c>
      <c r="D806" s="301">
        <v>2450000</v>
      </c>
      <c r="E806" s="301">
        <v>2450000</v>
      </c>
      <c r="F806" s="301">
        <v>2369700</v>
      </c>
      <c r="G806" s="302">
        <v>96.722448979591832</v>
      </c>
      <c r="H806" s="302">
        <v>96.722448979591832</v>
      </c>
    </row>
    <row r="807" spans="1:8" ht="45.75" customHeight="1" x14ac:dyDescent="0.25">
      <c r="A807" s="299" t="s">
        <v>353</v>
      </c>
      <c r="B807" s="300" t="s">
        <v>1836</v>
      </c>
      <c r="C807" s="300" t="s">
        <v>354</v>
      </c>
      <c r="D807" s="301">
        <v>2450000</v>
      </c>
      <c r="E807" s="301">
        <v>2450000</v>
      </c>
      <c r="F807" s="301">
        <v>2369700</v>
      </c>
      <c r="G807" s="302">
        <v>96.722448979591832</v>
      </c>
      <c r="H807" s="302">
        <v>96.722448979591832</v>
      </c>
    </row>
    <row r="808" spans="1:8" ht="102" customHeight="1" x14ac:dyDescent="0.25">
      <c r="A808" s="299" t="s">
        <v>1418</v>
      </c>
      <c r="B808" s="300" t="s">
        <v>1837</v>
      </c>
      <c r="C808" s="300"/>
      <c r="D808" s="301">
        <v>0</v>
      </c>
      <c r="E808" s="301">
        <v>2500000</v>
      </c>
      <c r="F808" s="301">
        <v>2369700</v>
      </c>
      <c r="G808" s="302">
        <v>0</v>
      </c>
      <c r="H808" s="302">
        <v>94.787999999999997</v>
      </c>
    </row>
    <row r="809" spans="1:8" ht="23.25" customHeight="1" x14ac:dyDescent="0.25">
      <c r="A809" s="299" t="s">
        <v>351</v>
      </c>
      <c r="B809" s="300" t="s">
        <v>1837</v>
      </c>
      <c r="C809" s="300" t="s">
        <v>352</v>
      </c>
      <c r="D809" s="301">
        <v>0</v>
      </c>
      <c r="E809" s="301">
        <v>2500000</v>
      </c>
      <c r="F809" s="301">
        <v>2369700</v>
      </c>
      <c r="G809" s="302">
        <v>0</v>
      </c>
      <c r="H809" s="302">
        <v>94.787999999999997</v>
      </c>
    </row>
    <row r="810" spans="1:8" ht="45.75" customHeight="1" x14ac:dyDescent="0.25">
      <c r="A810" s="299" t="s">
        <v>353</v>
      </c>
      <c r="B810" s="300" t="s">
        <v>1837</v>
      </c>
      <c r="C810" s="300" t="s">
        <v>354</v>
      </c>
      <c r="D810" s="301">
        <v>0</v>
      </c>
      <c r="E810" s="301">
        <v>2500000</v>
      </c>
      <c r="F810" s="301">
        <v>2369700</v>
      </c>
      <c r="G810" s="302">
        <v>0</v>
      </c>
      <c r="H810" s="302">
        <v>94.787999999999997</v>
      </c>
    </row>
    <row r="811" spans="1:8" ht="57" customHeight="1" x14ac:dyDescent="0.25">
      <c r="A811" s="299" t="s">
        <v>991</v>
      </c>
      <c r="B811" s="300" t="s">
        <v>992</v>
      </c>
      <c r="C811" s="300"/>
      <c r="D811" s="301">
        <v>0</v>
      </c>
      <c r="E811" s="301">
        <v>0</v>
      </c>
      <c r="F811" s="301">
        <v>0</v>
      </c>
      <c r="G811" s="302">
        <v>0</v>
      </c>
      <c r="H811" s="302">
        <v>0</v>
      </c>
    </row>
    <row r="812" spans="1:8" ht="135.75" customHeight="1" x14ac:dyDescent="0.25">
      <c r="A812" s="299" t="s">
        <v>993</v>
      </c>
      <c r="B812" s="300" t="s">
        <v>994</v>
      </c>
      <c r="C812" s="300"/>
      <c r="D812" s="301">
        <v>0</v>
      </c>
      <c r="E812" s="301">
        <v>0</v>
      </c>
      <c r="F812" s="301">
        <v>0</v>
      </c>
      <c r="G812" s="302">
        <v>0</v>
      </c>
      <c r="H812" s="302">
        <v>0</v>
      </c>
    </row>
    <row r="813" spans="1:8" ht="79.5" customHeight="1" x14ac:dyDescent="0.25">
      <c r="A813" s="299" t="s">
        <v>816</v>
      </c>
      <c r="B813" s="300" t="s">
        <v>817</v>
      </c>
      <c r="C813" s="300"/>
      <c r="D813" s="301">
        <v>0</v>
      </c>
      <c r="E813" s="301">
        <v>0</v>
      </c>
      <c r="F813" s="301">
        <v>0</v>
      </c>
      <c r="G813" s="302">
        <v>0</v>
      </c>
      <c r="H813" s="302">
        <v>0</v>
      </c>
    </row>
    <row r="814" spans="1:8" ht="23.25" customHeight="1" x14ac:dyDescent="0.25">
      <c r="A814" s="299" t="s">
        <v>351</v>
      </c>
      <c r="B814" s="300" t="s">
        <v>817</v>
      </c>
      <c r="C814" s="300" t="s">
        <v>352</v>
      </c>
      <c r="D814" s="301">
        <v>0</v>
      </c>
      <c r="E814" s="301">
        <v>0</v>
      </c>
      <c r="F814" s="301">
        <v>0</v>
      </c>
      <c r="G814" s="302">
        <v>0</v>
      </c>
      <c r="H814" s="302">
        <v>0</v>
      </c>
    </row>
    <row r="815" spans="1:8" ht="45.75" customHeight="1" x14ac:dyDescent="0.25">
      <c r="A815" s="299" t="s">
        <v>353</v>
      </c>
      <c r="B815" s="300" t="s">
        <v>817</v>
      </c>
      <c r="C815" s="300" t="s">
        <v>354</v>
      </c>
      <c r="D815" s="301">
        <v>0</v>
      </c>
      <c r="E815" s="301">
        <v>0</v>
      </c>
      <c r="F815" s="301">
        <v>0</v>
      </c>
      <c r="G815" s="302">
        <v>0</v>
      </c>
      <c r="H815" s="302">
        <v>0</v>
      </c>
    </row>
    <row r="816" spans="1:8" ht="102" customHeight="1" x14ac:dyDescent="0.25">
      <c r="A816" s="299" t="s">
        <v>1418</v>
      </c>
      <c r="B816" s="300" t="s">
        <v>1419</v>
      </c>
      <c r="C816" s="300"/>
      <c r="D816" s="301">
        <v>0</v>
      </c>
      <c r="E816" s="301">
        <v>0</v>
      </c>
      <c r="F816" s="301">
        <v>0</v>
      </c>
      <c r="G816" s="302">
        <v>0</v>
      </c>
      <c r="H816" s="302">
        <v>0</v>
      </c>
    </row>
    <row r="817" spans="1:8" ht="23.25" customHeight="1" x14ac:dyDescent="0.25">
      <c r="A817" s="299" t="s">
        <v>351</v>
      </c>
      <c r="B817" s="300" t="s">
        <v>1419</v>
      </c>
      <c r="C817" s="300" t="s">
        <v>352</v>
      </c>
      <c r="D817" s="301">
        <v>0</v>
      </c>
      <c r="E817" s="301">
        <v>0</v>
      </c>
      <c r="F817" s="301">
        <v>0</v>
      </c>
      <c r="G817" s="302">
        <v>0</v>
      </c>
      <c r="H817" s="302">
        <v>0</v>
      </c>
    </row>
    <row r="818" spans="1:8" ht="45.75" customHeight="1" x14ac:dyDescent="0.25">
      <c r="A818" s="299" t="s">
        <v>353</v>
      </c>
      <c r="B818" s="300" t="s">
        <v>1419</v>
      </c>
      <c r="C818" s="300" t="s">
        <v>354</v>
      </c>
      <c r="D818" s="301">
        <v>0</v>
      </c>
      <c r="E818" s="301">
        <v>0</v>
      </c>
      <c r="F818" s="301">
        <v>0</v>
      </c>
      <c r="G818" s="302">
        <v>0</v>
      </c>
      <c r="H818" s="302">
        <v>0</v>
      </c>
    </row>
    <row r="819" spans="1:8" ht="68.25" customHeight="1" x14ac:dyDescent="0.25">
      <c r="A819" s="299" t="s">
        <v>1633</v>
      </c>
      <c r="B819" s="300" t="s">
        <v>273</v>
      </c>
      <c r="C819" s="300"/>
      <c r="D819" s="301">
        <v>181585090</v>
      </c>
      <c r="E819" s="301">
        <v>90907130</v>
      </c>
      <c r="F819" s="301">
        <v>85470363.349999994</v>
      </c>
      <c r="G819" s="302">
        <v>47.069042590446166</v>
      </c>
      <c r="H819" s="302">
        <v>94.019427684055131</v>
      </c>
    </row>
    <row r="820" spans="1:8" ht="15" customHeight="1" x14ac:dyDescent="0.25">
      <c r="A820" s="299" t="s">
        <v>934</v>
      </c>
      <c r="B820" s="300" t="s">
        <v>316</v>
      </c>
      <c r="C820" s="300"/>
      <c r="D820" s="301">
        <v>151492090</v>
      </c>
      <c r="E820" s="301">
        <v>62498430</v>
      </c>
      <c r="F820" s="301">
        <v>62498430</v>
      </c>
      <c r="G820" s="302">
        <v>41.255243095530595</v>
      </c>
      <c r="H820" s="302">
        <v>100</v>
      </c>
    </row>
    <row r="821" spans="1:8" ht="113.25" customHeight="1" x14ac:dyDescent="0.25">
      <c r="A821" s="299" t="s">
        <v>935</v>
      </c>
      <c r="B821" s="300" t="s">
        <v>936</v>
      </c>
      <c r="C821" s="300"/>
      <c r="D821" s="301">
        <v>0</v>
      </c>
      <c r="E821" s="301">
        <v>0</v>
      </c>
      <c r="F821" s="301">
        <v>0</v>
      </c>
      <c r="G821" s="302">
        <v>0</v>
      </c>
      <c r="H821" s="302">
        <v>0</v>
      </c>
    </row>
    <row r="822" spans="1:8" ht="90.75" customHeight="1" x14ac:dyDescent="0.25">
      <c r="A822" s="299" t="s">
        <v>1015</v>
      </c>
      <c r="B822" s="300" t="s">
        <v>1014</v>
      </c>
      <c r="C822" s="300"/>
      <c r="D822" s="301">
        <v>0</v>
      </c>
      <c r="E822" s="301">
        <v>0</v>
      </c>
      <c r="F822" s="301">
        <v>0</v>
      </c>
      <c r="G822" s="302">
        <v>0</v>
      </c>
      <c r="H822" s="302">
        <v>0</v>
      </c>
    </row>
    <row r="823" spans="1:8" ht="45.75" customHeight="1" x14ac:dyDescent="0.25">
      <c r="A823" s="299" t="s">
        <v>287</v>
      </c>
      <c r="B823" s="300" t="s">
        <v>1014</v>
      </c>
      <c r="C823" s="300" t="s">
        <v>288</v>
      </c>
      <c r="D823" s="301">
        <v>0</v>
      </c>
      <c r="E823" s="301">
        <v>0</v>
      </c>
      <c r="F823" s="301">
        <v>0</v>
      </c>
      <c r="G823" s="302">
        <v>0</v>
      </c>
      <c r="H823" s="302">
        <v>0</v>
      </c>
    </row>
    <row r="824" spans="1:8" ht="15" customHeight="1" x14ac:dyDescent="0.25">
      <c r="A824" s="299" t="s">
        <v>289</v>
      </c>
      <c r="B824" s="300" t="s">
        <v>1014</v>
      </c>
      <c r="C824" s="300" t="s">
        <v>290</v>
      </c>
      <c r="D824" s="301">
        <v>0</v>
      </c>
      <c r="E824" s="301">
        <v>0</v>
      </c>
      <c r="F824" s="301">
        <v>0</v>
      </c>
      <c r="G824" s="302">
        <v>0</v>
      </c>
      <c r="H824" s="302">
        <v>0</v>
      </c>
    </row>
    <row r="825" spans="1:8" ht="23.25" customHeight="1" x14ac:dyDescent="0.25">
      <c r="A825" s="299" t="s">
        <v>1339</v>
      </c>
      <c r="B825" s="300" t="s">
        <v>1340</v>
      </c>
      <c r="C825" s="300"/>
      <c r="D825" s="301">
        <v>151492090</v>
      </c>
      <c r="E825" s="301">
        <v>62498430</v>
      </c>
      <c r="F825" s="301">
        <v>62498430</v>
      </c>
      <c r="G825" s="302">
        <v>41.255243095530595</v>
      </c>
      <c r="H825" s="302">
        <v>100</v>
      </c>
    </row>
    <row r="826" spans="1:8" ht="45.75" customHeight="1" x14ac:dyDescent="0.25">
      <c r="A826" s="299" t="s">
        <v>1341</v>
      </c>
      <c r="B826" s="300" t="s">
        <v>1342</v>
      </c>
      <c r="C826" s="300"/>
      <c r="D826" s="301">
        <v>151492090</v>
      </c>
      <c r="E826" s="301">
        <v>62498430</v>
      </c>
      <c r="F826" s="301">
        <v>62498430</v>
      </c>
      <c r="G826" s="302">
        <v>41.255243095530595</v>
      </c>
      <c r="H826" s="302">
        <v>100</v>
      </c>
    </row>
    <row r="827" spans="1:8" ht="45.75" customHeight="1" x14ac:dyDescent="0.25">
      <c r="A827" s="299" t="s">
        <v>287</v>
      </c>
      <c r="B827" s="300" t="s">
        <v>1342</v>
      </c>
      <c r="C827" s="300" t="s">
        <v>288</v>
      </c>
      <c r="D827" s="301">
        <v>151492090</v>
      </c>
      <c r="E827" s="301">
        <v>62498430</v>
      </c>
      <c r="F827" s="301">
        <v>62498430</v>
      </c>
      <c r="G827" s="302">
        <v>41.255243095530595</v>
      </c>
      <c r="H827" s="302">
        <v>100</v>
      </c>
    </row>
    <row r="828" spans="1:8" ht="15" customHeight="1" x14ac:dyDescent="0.25">
      <c r="A828" s="299" t="s">
        <v>289</v>
      </c>
      <c r="B828" s="300" t="s">
        <v>1342</v>
      </c>
      <c r="C828" s="300" t="s">
        <v>290</v>
      </c>
      <c r="D828" s="301">
        <v>151492090</v>
      </c>
      <c r="E828" s="301">
        <v>62498430</v>
      </c>
      <c r="F828" s="301">
        <v>62498430</v>
      </c>
      <c r="G828" s="302">
        <v>41.255243095530595</v>
      </c>
      <c r="H828" s="302">
        <v>100</v>
      </c>
    </row>
    <row r="829" spans="1:8" ht="23.25" customHeight="1" x14ac:dyDescent="0.25">
      <c r="A829" s="299" t="s">
        <v>929</v>
      </c>
      <c r="B829" s="300" t="s">
        <v>274</v>
      </c>
      <c r="C829" s="300"/>
      <c r="D829" s="301">
        <v>0</v>
      </c>
      <c r="E829" s="301">
        <v>4310000</v>
      </c>
      <c r="F829" s="301">
        <v>4310000</v>
      </c>
      <c r="G829" s="302">
        <v>0</v>
      </c>
      <c r="H829" s="302">
        <v>100</v>
      </c>
    </row>
    <row r="830" spans="1:8" ht="124.5" customHeight="1" x14ac:dyDescent="0.25">
      <c r="A830" s="299" t="s">
        <v>1642</v>
      </c>
      <c r="B830" s="300" t="s">
        <v>275</v>
      </c>
      <c r="C830" s="300"/>
      <c r="D830" s="301">
        <v>0</v>
      </c>
      <c r="E830" s="301">
        <v>4310000</v>
      </c>
      <c r="F830" s="301">
        <v>4310000</v>
      </c>
      <c r="G830" s="302">
        <v>0</v>
      </c>
      <c r="H830" s="302">
        <v>100</v>
      </c>
    </row>
    <row r="831" spans="1:8" ht="68.25" customHeight="1" x14ac:dyDescent="0.25">
      <c r="A831" s="299" t="s">
        <v>741</v>
      </c>
      <c r="B831" s="300" t="s">
        <v>1643</v>
      </c>
      <c r="C831" s="300"/>
      <c r="D831" s="301">
        <v>0</v>
      </c>
      <c r="E831" s="301">
        <v>510000</v>
      </c>
      <c r="F831" s="301">
        <v>510000</v>
      </c>
      <c r="G831" s="302">
        <v>0</v>
      </c>
      <c r="H831" s="302">
        <v>100</v>
      </c>
    </row>
    <row r="832" spans="1:8" ht="45.75" customHeight="1" x14ac:dyDescent="0.25">
      <c r="A832" s="299" t="s">
        <v>245</v>
      </c>
      <c r="B832" s="300" t="s">
        <v>1643</v>
      </c>
      <c r="C832" s="300" t="s">
        <v>246</v>
      </c>
      <c r="D832" s="301">
        <v>0</v>
      </c>
      <c r="E832" s="301">
        <v>510000</v>
      </c>
      <c r="F832" s="301">
        <v>510000</v>
      </c>
      <c r="G832" s="302">
        <v>0</v>
      </c>
      <c r="H832" s="302">
        <v>100</v>
      </c>
    </row>
    <row r="833" spans="1:8" ht="45.75" customHeight="1" x14ac:dyDescent="0.25">
      <c r="A833" s="299" t="s">
        <v>247</v>
      </c>
      <c r="B833" s="300" t="s">
        <v>1643</v>
      </c>
      <c r="C833" s="300" t="s">
        <v>248</v>
      </c>
      <c r="D833" s="301">
        <v>0</v>
      </c>
      <c r="E833" s="301">
        <v>510000</v>
      </c>
      <c r="F833" s="301">
        <v>510000</v>
      </c>
      <c r="G833" s="302">
        <v>0</v>
      </c>
      <c r="H833" s="302">
        <v>100</v>
      </c>
    </row>
    <row r="834" spans="1:8" ht="45.75" customHeight="1" x14ac:dyDescent="0.25">
      <c r="A834" s="299" t="s">
        <v>1644</v>
      </c>
      <c r="B834" s="300" t="s">
        <v>1645</v>
      </c>
      <c r="C834" s="300"/>
      <c r="D834" s="301">
        <v>0</v>
      </c>
      <c r="E834" s="301">
        <v>3800000</v>
      </c>
      <c r="F834" s="301">
        <v>3800000</v>
      </c>
      <c r="G834" s="302">
        <v>0</v>
      </c>
      <c r="H834" s="302">
        <v>100</v>
      </c>
    </row>
    <row r="835" spans="1:8" ht="45.75" customHeight="1" x14ac:dyDescent="0.25">
      <c r="A835" s="299" t="s">
        <v>245</v>
      </c>
      <c r="B835" s="300" t="s">
        <v>1645</v>
      </c>
      <c r="C835" s="300" t="s">
        <v>246</v>
      </c>
      <c r="D835" s="301">
        <v>0</v>
      </c>
      <c r="E835" s="301">
        <v>3800000</v>
      </c>
      <c r="F835" s="301">
        <v>3800000</v>
      </c>
      <c r="G835" s="302">
        <v>0</v>
      </c>
      <c r="H835" s="302">
        <v>100</v>
      </c>
    </row>
    <row r="836" spans="1:8" ht="45.75" customHeight="1" x14ac:dyDescent="0.25">
      <c r="A836" s="299" t="s">
        <v>247</v>
      </c>
      <c r="B836" s="300" t="s">
        <v>1645</v>
      </c>
      <c r="C836" s="300" t="s">
        <v>248</v>
      </c>
      <c r="D836" s="301">
        <v>0</v>
      </c>
      <c r="E836" s="301">
        <v>3800000</v>
      </c>
      <c r="F836" s="301">
        <v>3800000</v>
      </c>
      <c r="G836" s="302">
        <v>0</v>
      </c>
      <c r="H836" s="302">
        <v>100</v>
      </c>
    </row>
    <row r="837" spans="1:8" ht="113.25" customHeight="1" x14ac:dyDescent="0.25">
      <c r="A837" s="299" t="s">
        <v>930</v>
      </c>
      <c r="B837" s="300" t="s">
        <v>931</v>
      </c>
      <c r="C837" s="300"/>
      <c r="D837" s="301">
        <v>0</v>
      </c>
      <c r="E837" s="301">
        <v>0</v>
      </c>
      <c r="F837" s="301">
        <v>0</v>
      </c>
      <c r="G837" s="302">
        <v>0</v>
      </c>
      <c r="H837" s="302">
        <v>0</v>
      </c>
    </row>
    <row r="838" spans="1:8" ht="147" customHeight="1" x14ac:dyDescent="0.25">
      <c r="A838" s="299" t="s">
        <v>1343</v>
      </c>
      <c r="B838" s="300" t="s">
        <v>1344</v>
      </c>
      <c r="C838" s="300"/>
      <c r="D838" s="301">
        <v>0</v>
      </c>
      <c r="E838" s="301">
        <v>0</v>
      </c>
      <c r="F838" s="301">
        <v>0</v>
      </c>
      <c r="G838" s="302">
        <v>0</v>
      </c>
      <c r="H838" s="302">
        <v>0</v>
      </c>
    </row>
    <row r="839" spans="1:8" ht="45.75" customHeight="1" x14ac:dyDescent="0.25">
      <c r="A839" s="299" t="s">
        <v>287</v>
      </c>
      <c r="B839" s="300" t="s">
        <v>1344</v>
      </c>
      <c r="C839" s="300" t="s">
        <v>288</v>
      </c>
      <c r="D839" s="301">
        <v>0</v>
      </c>
      <c r="E839" s="301">
        <v>0</v>
      </c>
      <c r="F839" s="301">
        <v>0</v>
      </c>
      <c r="G839" s="302">
        <v>0</v>
      </c>
      <c r="H839" s="302">
        <v>0</v>
      </c>
    </row>
    <row r="840" spans="1:8" ht="15" customHeight="1" x14ac:dyDescent="0.25">
      <c r="A840" s="299" t="s">
        <v>289</v>
      </c>
      <c r="B840" s="300" t="s">
        <v>1344</v>
      </c>
      <c r="C840" s="300" t="s">
        <v>290</v>
      </c>
      <c r="D840" s="301">
        <v>0</v>
      </c>
      <c r="E840" s="301">
        <v>0</v>
      </c>
      <c r="F840" s="301">
        <v>0</v>
      </c>
      <c r="G840" s="302">
        <v>0</v>
      </c>
      <c r="H840" s="302">
        <v>0</v>
      </c>
    </row>
    <row r="841" spans="1:8" ht="34.5" customHeight="1" x14ac:dyDescent="0.25">
      <c r="A841" s="299" t="s">
        <v>1646</v>
      </c>
      <c r="B841" s="300" t="s">
        <v>932</v>
      </c>
      <c r="C841" s="300"/>
      <c r="D841" s="301">
        <v>23800000</v>
      </c>
      <c r="E841" s="301">
        <v>3800000</v>
      </c>
      <c r="F841" s="301">
        <v>3784046</v>
      </c>
      <c r="G841" s="302">
        <v>15.89935294117647</v>
      </c>
      <c r="H841" s="302">
        <v>99.580157894736843</v>
      </c>
    </row>
    <row r="842" spans="1:8" ht="90.75" customHeight="1" x14ac:dyDescent="0.25">
      <c r="A842" s="299" t="s">
        <v>1647</v>
      </c>
      <c r="B842" s="300" t="s">
        <v>1648</v>
      </c>
      <c r="C842" s="300"/>
      <c r="D842" s="301">
        <v>20000000</v>
      </c>
      <c r="E842" s="301">
        <v>0</v>
      </c>
      <c r="F842" s="301">
        <v>0</v>
      </c>
      <c r="G842" s="302">
        <v>0</v>
      </c>
      <c r="H842" s="302">
        <v>0</v>
      </c>
    </row>
    <row r="843" spans="1:8" ht="45.75" customHeight="1" x14ac:dyDescent="0.25">
      <c r="A843" s="299" t="s">
        <v>1649</v>
      </c>
      <c r="B843" s="300" t="s">
        <v>1650</v>
      </c>
      <c r="C843" s="300"/>
      <c r="D843" s="301">
        <v>20000000</v>
      </c>
      <c r="E843" s="301">
        <v>0</v>
      </c>
      <c r="F843" s="301">
        <v>0</v>
      </c>
      <c r="G843" s="302">
        <v>0</v>
      </c>
      <c r="H843" s="302">
        <v>0</v>
      </c>
    </row>
    <row r="844" spans="1:8" ht="45.75" customHeight="1" x14ac:dyDescent="0.25">
      <c r="A844" s="299" t="s">
        <v>287</v>
      </c>
      <c r="B844" s="300" t="s">
        <v>1650</v>
      </c>
      <c r="C844" s="300" t="s">
        <v>288</v>
      </c>
      <c r="D844" s="301">
        <v>20000000</v>
      </c>
      <c r="E844" s="301">
        <v>0</v>
      </c>
      <c r="F844" s="301">
        <v>0</v>
      </c>
      <c r="G844" s="302">
        <v>0</v>
      </c>
      <c r="H844" s="302">
        <v>0</v>
      </c>
    </row>
    <row r="845" spans="1:8" ht="180.75" customHeight="1" x14ac:dyDescent="0.25">
      <c r="A845" s="299" t="s">
        <v>1651</v>
      </c>
      <c r="B845" s="300" t="s">
        <v>1650</v>
      </c>
      <c r="C845" s="300" t="s">
        <v>1652</v>
      </c>
      <c r="D845" s="301">
        <v>20000000</v>
      </c>
      <c r="E845" s="301">
        <v>0</v>
      </c>
      <c r="F845" s="301">
        <v>0</v>
      </c>
      <c r="G845" s="302">
        <v>0</v>
      </c>
      <c r="H845" s="302">
        <v>0</v>
      </c>
    </row>
    <row r="846" spans="1:8" ht="113.25" customHeight="1" x14ac:dyDescent="0.25">
      <c r="A846" s="299" t="s">
        <v>1653</v>
      </c>
      <c r="B846" s="300" t="s">
        <v>933</v>
      </c>
      <c r="C846" s="300"/>
      <c r="D846" s="301">
        <v>0</v>
      </c>
      <c r="E846" s="301">
        <v>0</v>
      </c>
      <c r="F846" s="301">
        <v>0</v>
      </c>
      <c r="G846" s="302">
        <v>0</v>
      </c>
      <c r="H846" s="302">
        <v>0</v>
      </c>
    </row>
    <row r="847" spans="1:8" ht="34.5" customHeight="1" x14ac:dyDescent="0.25">
      <c r="A847" s="299" t="s">
        <v>739</v>
      </c>
      <c r="B847" s="300" t="s">
        <v>740</v>
      </c>
      <c r="C847" s="300"/>
      <c r="D847" s="301">
        <v>0</v>
      </c>
      <c r="E847" s="301">
        <v>0</v>
      </c>
      <c r="F847" s="301">
        <v>0</v>
      </c>
      <c r="G847" s="302">
        <v>0</v>
      </c>
      <c r="H847" s="302">
        <v>0</v>
      </c>
    </row>
    <row r="848" spans="1:8" ht="23.25" customHeight="1" x14ac:dyDescent="0.25">
      <c r="A848" s="299" t="s">
        <v>249</v>
      </c>
      <c r="B848" s="300" t="s">
        <v>740</v>
      </c>
      <c r="C848" s="300" t="s">
        <v>250</v>
      </c>
      <c r="D848" s="301">
        <v>0</v>
      </c>
      <c r="E848" s="301">
        <v>0</v>
      </c>
      <c r="F848" s="301">
        <v>0</v>
      </c>
      <c r="G848" s="302">
        <v>0</v>
      </c>
      <c r="H848" s="302">
        <v>0</v>
      </c>
    </row>
    <row r="849" spans="1:8" ht="102" customHeight="1" x14ac:dyDescent="0.25">
      <c r="A849" s="299" t="s">
        <v>276</v>
      </c>
      <c r="B849" s="300" t="s">
        <v>740</v>
      </c>
      <c r="C849" s="300" t="s">
        <v>234</v>
      </c>
      <c r="D849" s="301">
        <v>0</v>
      </c>
      <c r="E849" s="301">
        <v>0</v>
      </c>
      <c r="F849" s="301">
        <v>0</v>
      </c>
      <c r="G849" s="302">
        <v>0</v>
      </c>
      <c r="H849" s="302">
        <v>0</v>
      </c>
    </row>
    <row r="850" spans="1:8" ht="124.5" customHeight="1" x14ac:dyDescent="0.25">
      <c r="A850" s="299" t="s">
        <v>1654</v>
      </c>
      <c r="B850" s="300" t="s">
        <v>1013</v>
      </c>
      <c r="C850" s="300"/>
      <c r="D850" s="301">
        <v>3800000</v>
      </c>
      <c r="E850" s="301">
        <v>3800000</v>
      </c>
      <c r="F850" s="301">
        <v>3784046</v>
      </c>
      <c r="G850" s="302">
        <v>99.580157894736843</v>
      </c>
      <c r="H850" s="302">
        <v>99.580157894736843</v>
      </c>
    </row>
    <row r="851" spans="1:8" ht="68.25" customHeight="1" x14ac:dyDescent="0.25">
      <c r="A851" s="299" t="s">
        <v>741</v>
      </c>
      <c r="B851" s="300" t="s">
        <v>1012</v>
      </c>
      <c r="C851" s="300"/>
      <c r="D851" s="301">
        <v>3800000</v>
      </c>
      <c r="E851" s="301">
        <v>3800000</v>
      </c>
      <c r="F851" s="301">
        <v>3784046</v>
      </c>
      <c r="G851" s="302">
        <v>99.580157894736843</v>
      </c>
      <c r="H851" s="302">
        <v>99.580157894736843</v>
      </c>
    </row>
    <row r="852" spans="1:8" ht="45.75" customHeight="1" x14ac:dyDescent="0.25">
      <c r="A852" s="299" t="s">
        <v>245</v>
      </c>
      <c r="B852" s="300" t="s">
        <v>1012</v>
      </c>
      <c r="C852" s="300" t="s">
        <v>246</v>
      </c>
      <c r="D852" s="301">
        <v>3800000</v>
      </c>
      <c r="E852" s="301">
        <v>3800000</v>
      </c>
      <c r="F852" s="301">
        <v>3784046</v>
      </c>
      <c r="G852" s="302">
        <v>99.580157894736843</v>
      </c>
      <c r="H852" s="302">
        <v>99.580157894736843</v>
      </c>
    </row>
    <row r="853" spans="1:8" ht="45.75" customHeight="1" x14ac:dyDescent="0.25">
      <c r="A853" s="299" t="s">
        <v>247</v>
      </c>
      <c r="B853" s="300" t="s">
        <v>1012</v>
      </c>
      <c r="C853" s="300" t="s">
        <v>248</v>
      </c>
      <c r="D853" s="301">
        <v>3800000</v>
      </c>
      <c r="E853" s="301">
        <v>3800000</v>
      </c>
      <c r="F853" s="301">
        <v>3784046</v>
      </c>
      <c r="G853" s="302">
        <v>99.580157894736843</v>
      </c>
      <c r="H853" s="302">
        <v>99.580157894736843</v>
      </c>
    </row>
    <row r="854" spans="1:8" ht="45.75" customHeight="1" x14ac:dyDescent="0.25">
      <c r="A854" s="299" t="s">
        <v>1634</v>
      </c>
      <c r="B854" s="300" t="s">
        <v>1635</v>
      </c>
      <c r="C854" s="300"/>
      <c r="D854" s="301">
        <v>0</v>
      </c>
      <c r="E854" s="301">
        <v>13687700</v>
      </c>
      <c r="F854" s="301">
        <v>13526346.560000001</v>
      </c>
      <c r="G854" s="302">
        <v>0</v>
      </c>
      <c r="H854" s="302">
        <v>98.821179306969029</v>
      </c>
    </row>
    <row r="855" spans="1:8" ht="45.75" customHeight="1" x14ac:dyDescent="0.25">
      <c r="A855" s="299" t="s">
        <v>1636</v>
      </c>
      <c r="B855" s="300" t="s">
        <v>1637</v>
      </c>
      <c r="C855" s="300"/>
      <c r="D855" s="301">
        <v>0</v>
      </c>
      <c r="E855" s="301">
        <v>13687700</v>
      </c>
      <c r="F855" s="301">
        <v>13526346.560000001</v>
      </c>
      <c r="G855" s="302">
        <v>0</v>
      </c>
      <c r="H855" s="302">
        <v>98.821179306969029</v>
      </c>
    </row>
    <row r="856" spans="1:8" ht="79.5" customHeight="1" x14ac:dyDescent="0.25">
      <c r="A856" s="299" t="s">
        <v>1638</v>
      </c>
      <c r="B856" s="300" t="s">
        <v>1639</v>
      </c>
      <c r="C856" s="300"/>
      <c r="D856" s="301">
        <v>0</v>
      </c>
      <c r="E856" s="301">
        <v>13687700</v>
      </c>
      <c r="F856" s="301">
        <v>13526346.560000001</v>
      </c>
      <c r="G856" s="302">
        <v>0</v>
      </c>
      <c r="H856" s="302">
        <v>98.821179306969029</v>
      </c>
    </row>
    <row r="857" spans="1:8" ht="45.75" customHeight="1" x14ac:dyDescent="0.25">
      <c r="A857" s="299" t="s">
        <v>245</v>
      </c>
      <c r="B857" s="300" t="s">
        <v>1639</v>
      </c>
      <c r="C857" s="300" t="s">
        <v>246</v>
      </c>
      <c r="D857" s="301">
        <v>0</v>
      </c>
      <c r="E857" s="301">
        <v>13687700</v>
      </c>
      <c r="F857" s="301">
        <v>13526346.560000001</v>
      </c>
      <c r="G857" s="302">
        <v>0</v>
      </c>
      <c r="H857" s="302">
        <v>98.821179306969029</v>
      </c>
    </row>
    <row r="858" spans="1:8" ht="45.75" customHeight="1" x14ac:dyDescent="0.25">
      <c r="A858" s="299" t="s">
        <v>247</v>
      </c>
      <c r="B858" s="300" t="s">
        <v>1639</v>
      </c>
      <c r="C858" s="300" t="s">
        <v>248</v>
      </c>
      <c r="D858" s="301">
        <v>0</v>
      </c>
      <c r="E858" s="301">
        <v>13687700</v>
      </c>
      <c r="F858" s="301">
        <v>13526346.560000001</v>
      </c>
      <c r="G858" s="302">
        <v>0</v>
      </c>
      <c r="H858" s="302">
        <v>98.821179306969029</v>
      </c>
    </row>
    <row r="859" spans="1:8" ht="45.75" customHeight="1" x14ac:dyDescent="0.25">
      <c r="A859" s="299" t="s">
        <v>1655</v>
      </c>
      <c r="B859" s="300" t="s">
        <v>853</v>
      </c>
      <c r="C859" s="300"/>
      <c r="D859" s="301">
        <v>6293000</v>
      </c>
      <c r="E859" s="301">
        <v>6611000</v>
      </c>
      <c r="F859" s="301">
        <v>1351540.79</v>
      </c>
      <c r="G859" s="302">
        <v>21.476891625615764</v>
      </c>
      <c r="H859" s="302">
        <v>20.443817728029043</v>
      </c>
    </row>
    <row r="860" spans="1:8" ht="79.5" customHeight="1" x14ac:dyDescent="0.25">
      <c r="A860" s="299" t="s">
        <v>1656</v>
      </c>
      <c r="B860" s="300" t="s">
        <v>854</v>
      </c>
      <c r="C860" s="300"/>
      <c r="D860" s="301">
        <v>5000000</v>
      </c>
      <c r="E860" s="301">
        <v>5000000</v>
      </c>
      <c r="F860" s="301">
        <v>0</v>
      </c>
      <c r="G860" s="302">
        <v>0</v>
      </c>
      <c r="H860" s="302">
        <v>0</v>
      </c>
    </row>
    <row r="861" spans="1:8" ht="34.5" customHeight="1" x14ac:dyDescent="0.25">
      <c r="A861" s="299" t="s">
        <v>739</v>
      </c>
      <c r="B861" s="300" t="s">
        <v>1657</v>
      </c>
      <c r="C861" s="300"/>
      <c r="D861" s="301">
        <v>5000000</v>
      </c>
      <c r="E861" s="301">
        <v>5000000</v>
      </c>
      <c r="F861" s="301">
        <v>0</v>
      </c>
      <c r="G861" s="302">
        <v>0</v>
      </c>
      <c r="H861" s="302">
        <v>0</v>
      </c>
    </row>
    <row r="862" spans="1:8" ht="23.25" customHeight="1" x14ac:dyDescent="0.25">
      <c r="A862" s="299" t="s">
        <v>249</v>
      </c>
      <c r="B862" s="300" t="s">
        <v>1657</v>
      </c>
      <c r="C862" s="300" t="s">
        <v>250</v>
      </c>
      <c r="D862" s="301">
        <v>5000000</v>
      </c>
      <c r="E862" s="301">
        <v>5000000</v>
      </c>
      <c r="F862" s="301">
        <v>0</v>
      </c>
      <c r="G862" s="302">
        <v>0</v>
      </c>
      <c r="H862" s="302">
        <v>0</v>
      </c>
    </row>
    <row r="863" spans="1:8" ht="102" customHeight="1" x14ac:dyDescent="0.25">
      <c r="A863" s="299" t="s">
        <v>276</v>
      </c>
      <c r="B863" s="300" t="s">
        <v>1657</v>
      </c>
      <c r="C863" s="300" t="s">
        <v>234</v>
      </c>
      <c r="D863" s="301">
        <v>5000000</v>
      </c>
      <c r="E863" s="301">
        <v>5000000</v>
      </c>
      <c r="F863" s="301">
        <v>0</v>
      </c>
      <c r="G863" s="302">
        <v>0</v>
      </c>
      <c r="H863" s="302">
        <v>0</v>
      </c>
    </row>
    <row r="864" spans="1:8" ht="68.25" customHeight="1" x14ac:dyDescent="0.25">
      <c r="A864" s="299" t="s">
        <v>1678</v>
      </c>
      <c r="B864" s="300" t="s">
        <v>1679</v>
      </c>
      <c r="C864" s="300"/>
      <c r="D864" s="301">
        <v>1293000</v>
      </c>
      <c r="E864" s="301">
        <v>1611000</v>
      </c>
      <c r="F864" s="301">
        <v>1351540.79</v>
      </c>
      <c r="G864" s="302">
        <v>104.5275166279969</v>
      </c>
      <c r="H864" s="302">
        <v>83.894524518932343</v>
      </c>
    </row>
    <row r="865" spans="1:8" ht="102" customHeight="1" x14ac:dyDescent="0.25">
      <c r="A865" s="299" t="s">
        <v>1366</v>
      </c>
      <c r="B865" s="300" t="s">
        <v>1680</v>
      </c>
      <c r="C865" s="300"/>
      <c r="D865" s="301">
        <v>662000</v>
      </c>
      <c r="E865" s="301">
        <v>980000</v>
      </c>
      <c r="F865" s="301">
        <v>929000</v>
      </c>
      <c r="G865" s="302">
        <v>140.3323262839879</v>
      </c>
      <c r="H865" s="302">
        <v>94.795918367346943</v>
      </c>
    </row>
    <row r="866" spans="1:8" ht="113.25" customHeight="1" x14ac:dyDescent="0.25">
      <c r="A866" s="299" t="s">
        <v>242</v>
      </c>
      <c r="B866" s="300" t="s">
        <v>1680</v>
      </c>
      <c r="C866" s="300" t="s">
        <v>218</v>
      </c>
      <c r="D866" s="301">
        <v>662000</v>
      </c>
      <c r="E866" s="301">
        <v>929000</v>
      </c>
      <c r="F866" s="301">
        <v>929000</v>
      </c>
      <c r="G866" s="302">
        <v>140.3323262839879</v>
      </c>
      <c r="H866" s="302">
        <v>100</v>
      </c>
    </row>
    <row r="867" spans="1:8" ht="34.5" customHeight="1" x14ac:dyDescent="0.25">
      <c r="A867" s="299" t="s">
        <v>243</v>
      </c>
      <c r="B867" s="300" t="s">
        <v>1680</v>
      </c>
      <c r="C867" s="300" t="s">
        <v>220</v>
      </c>
      <c r="D867" s="301">
        <v>662000</v>
      </c>
      <c r="E867" s="301">
        <v>929000</v>
      </c>
      <c r="F867" s="301">
        <v>929000</v>
      </c>
      <c r="G867" s="302">
        <v>140.3323262839879</v>
      </c>
      <c r="H867" s="302">
        <v>100</v>
      </c>
    </row>
    <row r="868" spans="1:8" ht="45.75" customHeight="1" x14ac:dyDescent="0.25">
      <c r="A868" s="299" t="s">
        <v>245</v>
      </c>
      <c r="B868" s="300" t="s">
        <v>1680</v>
      </c>
      <c r="C868" s="300" t="s">
        <v>246</v>
      </c>
      <c r="D868" s="301">
        <v>0</v>
      </c>
      <c r="E868" s="301">
        <v>51000</v>
      </c>
      <c r="F868" s="301">
        <v>0</v>
      </c>
      <c r="G868" s="302">
        <v>0</v>
      </c>
      <c r="H868" s="302">
        <v>0</v>
      </c>
    </row>
    <row r="869" spans="1:8" ht="45.75" customHeight="1" x14ac:dyDescent="0.25">
      <c r="A869" s="299" t="s">
        <v>247</v>
      </c>
      <c r="B869" s="300" t="s">
        <v>1680</v>
      </c>
      <c r="C869" s="300" t="s">
        <v>248</v>
      </c>
      <c r="D869" s="301">
        <v>0</v>
      </c>
      <c r="E869" s="301">
        <v>51000</v>
      </c>
      <c r="F869" s="301">
        <v>0</v>
      </c>
      <c r="G869" s="302">
        <v>0</v>
      </c>
      <c r="H869" s="302">
        <v>0</v>
      </c>
    </row>
    <row r="870" spans="1:8" ht="124.5" customHeight="1" x14ac:dyDescent="0.25">
      <c r="A870" s="299" t="s">
        <v>1681</v>
      </c>
      <c r="B870" s="300" t="s">
        <v>1682</v>
      </c>
      <c r="C870" s="300"/>
      <c r="D870" s="301">
        <v>631000</v>
      </c>
      <c r="E870" s="301">
        <v>631000</v>
      </c>
      <c r="F870" s="301">
        <v>422540.79</v>
      </c>
      <c r="G870" s="302">
        <v>66.963675118858944</v>
      </c>
      <c r="H870" s="302">
        <v>66.963675118858944</v>
      </c>
    </row>
    <row r="871" spans="1:8" ht="113.25" customHeight="1" x14ac:dyDescent="0.25">
      <c r="A871" s="299" t="s">
        <v>242</v>
      </c>
      <c r="B871" s="300" t="s">
        <v>1682</v>
      </c>
      <c r="C871" s="300" t="s">
        <v>218</v>
      </c>
      <c r="D871" s="301">
        <v>631000</v>
      </c>
      <c r="E871" s="301">
        <v>631000</v>
      </c>
      <c r="F871" s="301">
        <v>422540.79</v>
      </c>
      <c r="G871" s="302">
        <v>66.963675118858944</v>
      </c>
      <c r="H871" s="302">
        <v>66.963675118858944</v>
      </c>
    </row>
    <row r="872" spans="1:8" ht="34.5" customHeight="1" x14ac:dyDescent="0.25">
      <c r="A872" s="299" t="s">
        <v>243</v>
      </c>
      <c r="B872" s="300" t="s">
        <v>1682</v>
      </c>
      <c r="C872" s="300" t="s">
        <v>220</v>
      </c>
      <c r="D872" s="301">
        <v>631000</v>
      </c>
      <c r="E872" s="301">
        <v>631000</v>
      </c>
      <c r="F872" s="301">
        <v>422540.79</v>
      </c>
      <c r="G872" s="302">
        <v>66.963675118858944</v>
      </c>
      <c r="H872" s="302">
        <v>66.963675118858944</v>
      </c>
    </row>
    <row r="873" spans="1:8" ht="23.25" customHeight="1" x14ac:dyDescent="0.25">
      <c r="A873" s="299" t="s">
        <v>904</v>
      </c>
      <c r="B873" s="300" t="s">
        <v>257</v>
      </c>
      <c r="C873" s="300"/>
      <c r="D873" s="301">
        <v>1000000</v>
      </c>
      <c r="E873" s="301">
        <v>1000000</v>
      </c>
      <c r="F873" s="301">
        <v>958900</v>
      </c>
      <c r="G873" s="302">
        <v>95.89</v>
      </c>
      <c r="H873" s="302">
        <v>95.89</v>
      </c>
    </row>
    <row r="874" spans="1:8" ht="34.5" customHeight="1" x14ac:dyDescent="0.25">
      <c r="A874" s="299" t="s">
        <v>1023</v>
      </c>
      <c r="B874" s="300" t="s">
        <v>259</v>
      </c>
      <c r="C874" s="300"/>
      <c r="D874" s="301">
        <v>500000</v>
      </c>
      <c r="E874" s="301">
        <v>500000</v>
      </c>
      <c r="F874" s="301">
        <v>500000</v>
      </c>
      <c r="G874" s="302">
        <v>100</v>
      </c>
      <c r="H874" s="302">
        <v>100</v>
      </c>
    </row>
    <row r="875" spans="1:8" ht="57" customHeight="1" x14ac:dyDescent="0.25">
      <c r="A875" s="299" t="s">
        <v>1024</v>
      </c>
      <c r="B875" s="300" t="s">
        <v>1021</v>
      </c>
      <c r="C875" s="300"/>
      <c r="D875" s="301">
        <v>500000</v>
      </c>
      <c r="E875" s="301">
        <v>500000</v>
      </c>
      <c r="F875" s="301">
        <v>500000</v>
      </c>
      <c r="G875" s="302">
        <v>100</v>
      </c>
      <c r="H875" s="302">
        <v>100</v>
      </c>
    </row>
    <row r="876" spans="1:8" ht="34.5" customHeight="1" x14ac:dyDescent="0.25">
      <c r="A876" s="299" t="s">
        <v>1025</v>
      </c>
      <c r="B876" s="300" t="s">
        <v>1022</v>
      </c>
      <c r="C876" s="300"/>
      <c r="D876" s="301">
        <v>500000</v>
      </c>
      <c r="E876" s="301">
        <v>500000</v>
      </c>
      <c r="F876" s="301">
        <v>500000</v>
      </c>
      <c r="G876" s="302">
        <v>100</v>
      </c>
      <c r="H876" s="302">
        <v>100</v>
      </c>
    </row>
    <row r="877" spans="1:8" ht="23.25" customHeight="1" x14ac:dyDescent="0.25">
      <c r="A877" s="299" t="s">
        <v>249</v>
      </c>
      <c r="B877" s="300" t="s">
        <v>1022</v>
      </c>
      <c r="C877" s="300" t="s">
        <v>250</v>
      </c>
      <c r="D877" s="301">
        <v>500000</v>
      </c>
      <c r="E877" s="301">
        <v>500000</v>
      </c>
      <c r="F877" s="301">
        <v>500000</v>
      </c>
      <c r="G877" s="302">
        <v>100</v>
      </c>
      <c r="H877" s="302">
        <v>100</v>
      </c>
    </row>
    <row r="878" spans="1:8" ht="102" customHeight="1" x14ac:dyDescent="0.25">
      <c r="A878" s="299" t="s">
        <v>276</v>
      </c>
      <c r="B878" s="300" t="s">
        <v>1022</v>
      </c>
      <c r="C878" s="300" t="s">
        <v>234</v>
      </c>
      <c r="D878" s="301">
        <v>500000</v>
      </c>
      <c r="E878" s="301">
        <v>500000</v>
      </c>
      <c r="F878" s="301">
        <v>500000</v>
      </c>
      <c r="G878" s="302">
        <v>100</v>
      </c>
      <c r="H878" s="302">
        <v>100</v>
      </c>
    </row>
    <row r="879" spans="1:8" ht="57" customHeight="1" x14ac:dyDescent="0.25">
      <c r="A879" s="299" t="s">
        <v>905</v>
      </c>
      <c r="B879" s="300" t="s">
        <v>263</v>
      </c>
      <c r="C879" s="300"/>
      <c r="D879" s="301">
        <v>500000</v>
      </c>
      <c r="E879" s="301">
        <v>500000</v>
      </c>
      <c r="F879" s="301">
        <v>458900</v>
      </c>
      <c r="G879" s="302">
        <v>91.78</v>
      </c>
      <c r="H879" s="302">
        <v>91.78</v>
      </c>
    </row>
    <row r="880" spans="1:8" ht="57" customHeight="1" x14ac:dyDescent="0.25">
      <c r="A880" s="299" t="s">
        <v>1631</v>
      </c>
      <c r="B880" s="300" t="s">
        <v>264</v>
      </c>
      <c r="C880" s="300"/>
      <c r="D880" s="301">
        <v>500000</v>
      </c>
      <c r="E880" s="301">
        <v>500000</v>
      </c>
      <c r="F880" s="301">
        <v>458900</v>
      </c>
      <c r="G880" s="302">
        <v>91.78</v>
      </c>
      <c r="H880" s="302">
        <v>91.78</v>
      </c>
    </row>
    <row r="881" spans="1:8" ht="68.25" customHeight="1" x14ac:dyDescent="0.25">
      <c r="A881" s="299" t="s">
        <v>728</v>
      </c>
      <c r="B881" s="300" t="s">
        <v>729</v>
      </c>
      <c r="C881" s="300"/>
      <c r="D881" s="301">
        <v>500000</v>
      </c>
      <c r="E881" s="301">
        <v>500000</v>
      </c>
      <c r="F881" s="301">
        <v>458900</v>
      </c>
      <c r="G881" s="302">
        <v>91.78</v>
      </c>
      <c r="H881" s="302">
        <v>91.78</v>
      </c>
    </row>
    <row r="882" spans="1:8" ht="23.25" customHeight="1" x14ac:dyDescent="0.25">
      <c r="A882" s="299" t="s">
        <v>249</v>
      </c>
      <c r="B882" s="300" t="s">
        <v>729</v>
      </c>
      <c r="C882" s="300" t="s">
        <v>250</v>
      </c>
      <c r="D882" s="301">
        <v>500000</v>
      </c>
      <c r="E882" s="301">
        <v>500000</v>
      </c>
      <c r="F882" s="301">
        <v>458900</v>
      </c>
      <c r="G882" s="302">
        <v>91.78</v>
      </c>
      <c r="H882" s="302">
        <v>91.78</v>
      </c>
    </row>
    <row r="883" spans="1:8" ht="102" customHeight="1" x14ac:dyDescent="0.25">
      <c r="A883" s="299" t="s">
        <v>276</v>
      </c>
      <c r="B883" s="300" t="s">
        <v>729</v>
      </c>
      <c r="C883" s="300" t="s">
        <v>234</v>
      </c>
      <c r="D883" s="301">
        <v>500000</v>
      </c>
      <c r="E883" s="301">
        <v>500000</v>
      </c>
      <c r="F883" s="301">
        <v>458900</v>
      </c>
      <c r="G883" s="302">
        <v>91.78</v>
      </c>
      <c r="H883" s="302">
        <v>91.78</v>
      </c>
    </row>
    <row r="884" spans="1:8" ht="45.75" customHeight="1" x14ac:dyDescent="0.25">
      <c r="A884" s="299" t="s">
        <v>832</v>
      </c>
      <c r="B884" s="300" t="s">
        <v>291</v>
      </c>
      <c r="C884" s="300"/>
      <c r="D884" s="301">
        <v>1239872036</v>
      </c>
      <c r="E884" s="301">
        <v>1507605079.25</v>
      </c>
      <c r="F884" s="301">
        <v>1403320496.78</v>
      </c>
      <c r="G884" s="302">
        <v>113.18268789312383</v>
      </c>
      <c r="H884" s="302">
        <v>93.082765247654947</v>
      </c>
    </row>
    <row r="885" spans="1:8" ht="34.5" customHeight="1" x14ac:dyDescent="0.25">
      <c r="A885" s="299" t="s">
        <v>1558</v>
      </c>
      <c r="B885" s="300" t="s">
        <v>867</v>
      </c>
      <c r="C885" s="300"/>
      <c r="D885" s="301">
        <v>162707590</v>
      </c>
      <c r="E885" s="301">
        <v>194600324.80000001</v>
      </c>
      <c r="F885" s="301">
        <v>169583471.53</v>
      </c>
      <c r="G885" s="302">
        <v>104.22591320417199</v>
      </c>
      <c r="H885" s="302">
        <v>87.144495624192302</v>
      </c>
    </row>
    <row r="886" spans="1:8" ht="79.5" customHeight="1" x14ac:dyDescent="0.25">
      <c r="A886" s="299" t="s">
        <v>868</v>
      </c>
      <c r="B886" s="300" t="s">
        <v>869</v>
      </c>
      <c r="C886" s="300"/>
      <c r="D886" s="301">
        <v>76412050</v>
      </c>
      <c r="E886" s="301">
        <v>99385320.799999997</v>
      </c>
      <c r="F886" s="301">
        <v>78866554.840000004</v>
      </c>
      <c r="G886" s="302">
        <v>103.21219603452599</v>
      </c>
      <c r="H886" s="302">
        <v>79.354329397103484</v>
      </c>
    </row>
    <row r="887" spans="1:8" ht="68.25" customHeight="1" x14ac:dyDescent="0.25">
      <c r="A887" s="299" t="s">
        <v>657</v>
      </c>
      <c r="B887" s="300" t="s">
        <v>658</v>
      </c>
      <c r="C887" s="300"/>
      <c r="D887" s="301">
        <v>38881500</v>
      </c>
      <c r="E887" s="301">
        <v>61710770.799999997</v>
      </c>
      <c r="F887" s="301">
        <v>44139444.479999997</v>
      </c>
      <c r="G887" s="302">
        <v>113.52299803248332</v>
      </c>
      <c r="H887" s="302">
        <v>71.526321755164332</v>
      </c>
    </row>
    <row r="888" spans="1:8" ht="45.75" customHeight="1" x14ac:dyDescent="0.25">
      <c r="A888" s="299" t="s">
        <v>245</v>
      </c>
      <c r="B888" s="300" t="s">
        <v>658</v>
      </c>
      <c r="C888" s="300" t="s">
        <v>246</v>
      </c>
      <c r="D888" s="301">
        <v>38781500</v>
      </c>
      <c r="E888" s="301">
        <v>54307370.799999997</v>
      </c>
      <c r="F888" s="301">
        <v>37074756.479999997</v>
      </c>
      <c r="G888" s="302">
        <v>95.599078117143478</v>
      </c>
      <c r="H888" s="302">
        <v>68.268369346284018</v>
      </c>
    </row>
    <row r="889" spans="1:8" ht="45.75" customHeight="1" x14ac:dyDescent="0.25">
      <c r="A889" s="299" t="s">
        <v>247</v>
      </c>
      <c r="B889" s="300" t="s">
        <v>658</v>
      </c>
      <c r="C889" s="300" t="s">
        <v>248</v>
      </c>
      <c r="D889" s="301">
        <v>38781500</v>
      </c>
      <c r="E889" s="301">
        <v>54307370.799999997</v>
      </c>
      <c r="F889" s="301">
        <v>37074756.479999997</v>
      </c>
      <c r="G889" s="302">
        <v>95.599078117143478</v>
      </c>
      <c r="H889" s="302">
        <v>68.268369346284018</v>
      </c>
    </row>
    <row r="890" spans="1:8" ht="45.75" customHeight="1" x14ac:dyDescent="0.25">
      <c r="A890" s="299" t="s">
        <v>287</v>
      </c>
      <c r="B890" s="300" t="s">
        <v>658</v>
      </c>
      <c r="C890" s="300" t="s">
        <v>288</v>
      </c>
      <c r="D890" s="301">
        <v>0</v>
      </c>
      <c r="E890" s="301">
        <v>3053400</v>
      </c>
      <c r="F890" s="301">
        <v>2714688</v>
      </c>
      <c r="G890" s="302">
        <v>0</v>
      </c>
      <c r="H890" s="302">
        <v>88.907054431125957</v>
      </c>
    </row>
    <row r="891" spans="1:8" ht="15" customHeight="1" x14ac:dyDescent="0.25">
      <c r="A891" s="299" t="s">
        <v>289</v>
      </c>
      <c r="B891" s="300" t="s">
        <v>658</v>
      </c>
      <c r="C891" s="300" t="s">
        <v>290</v>
      </c>
      <c r="D891" s="301">
        <v>0</v>
      </c>
      <c r="E891" s="301">
        <v>3053400</v>
      </c>
      <c r="F891" s="301">
        <v>2714688</v>
      </c>
      <c r="G891" s="302">
        <v>0</v>
      </c>
      <c r="H891" s="302">
        <v>88.907054431125957</v>
      </c>
    </row>
    <row r="892" spans="1:8" ht="23.25" customHeight="1" x14ac:dyDescent="0.25">
      <c r="A892" s="299" t="s">
        <v>249</v>
      </c>
      <c r="B892" s="300" t="s">
        <v>658</v>
      </c>
      <c r="C892" s="300" t="s">
        <v>250</v>
      </c>
      <c r="D892" s="301">
        <v>100000</v>
      </c>
      <c r="E892" s="301">
        <v>4350000</v>
      </c>
      <c r="F892" s="301">
        <v>4350000</v>
      </c>
      <c r="G892" s="302">
        <v>4350</v>
      </c>
      <c r="H892" s="302">
        <v>100</v>
      </c>
    </row>
    <row r="893" spans="1:8" ht="23.25" customHeight="1" x14ac:dyDescent="0.25">
      <c r="A893" s="299" t="s">
        <v>251</v>
      </c>
      <c r="B893" s="300" t="s">
        <v>658</v>
      </c>
      <c r="C893" s="300" t="s">
        <v>252</v>
      </c>
      <c r="D893" s="301">
        <v>100000</v>
      </c>
      <c r="E893" s="301">
        <v>4350000</v>
      </c>
      <c r="F893" s="301">
        <v>4350000</v>
      </c>
      <c r="G893" s="302">
        <v>4350</v>
      </c>
      <c r="H893" s="302">
        <v>100</v>
      </c>
    </row>
    <row r="894" spans="1:8" ht="135.75" customHeight="1" x14ac:dyDescent="0.25">
      <c r="A894" s="299" t="s">
        <v>659</v>
      </c>
      <c r="B894" s="300" t="s">
        <v>660</v>
      </c>
      <c r="C894" s="300"/>
      <c r="D894" s="301">
        <v>1900000</v>
      </c>
      <c r="E894" s="301">
        <v>1900000</v>
      </c>
      <c r="F894" s="301">
        <v>1121069</v>
      </c>
      <c r="G894" s="302">
        <v>59.00363157894737</v>
      </c>
      <c r="H894" s="302">
        <v>59.00363157894737</v>
      </c>
    </row>
    <row r="895" spans="1:8" ht="45.75" customHeight="1" x14ac:dyDescent="0.25">
      <c r="A895" s="299" t="s">
        <v>245</v>
      </c>
      <c r="B895" s="300" t="s">
        <v>660</v>
      </c>
      <c r="C895" s="300" t="s">
        <v>246</v>
      </c>
      <c r="D895" s="301">
        <v>1900000</v>
      </c>
      <c r="E895" s="301">
        <v>1900000</v>
      </c>
      <c r="F895" s="301">
        <v>1121069</v>
      </c>
      <c r="G895" s="302">
        <v>59.00363157894737</v>
      </c>
      <c r="H895" s="302">
        <v>59.00363157894737</v>
      </c>
    </row>
    <row r="896" spans="1:8" ht="45.75" customHeight="1" x14ac:dyDescent="0.25">
      <c r="A896" s="299" t="s">
        <v>247</v>
      </c>
      <c r="B896" s="300" t="s">
        <v>660</v>
      </c>
      <c r="C896" s="300" t="s">
        <v>248</v>
      </c>
      <c r="D896" s="301">
        <v>1900000</v>
      </c>
      <c r="E896" s="301">
        <v>1900000</v>
      </c>
      <c r="F896" s="301">
        <v>1121069</v>
      </c>
      <c r="G896" s="302">
        <v>59.00363157894737</v>
      </c>
      <c r="H896" s="302">
        <v>59.00363157894737</v>
      </c>
    </row>
    <row r="897" spans="1:8" ht="113.25" customHeight="1" x14ac:dyDescent="0.25">
      <c r="A897" s="299" t="s">
        <v>661</v>
      </c>
      <c r="B897" s="300" t="s">
        <v>662</v>
      </c>
      <c r="C897" s="300"/>
      <c r="D897" s="301">
        <v>650000</v>
      </c>
      <c r="E897" s="301">
        <v>650000</v>
      </c>
      <c r="F897" s="301">
        <v>528574.13</v>
      </c>
      <c r="G897" s="302">
        <v>81.319096923076927</v>
      </c>
      <c r="H897" s="302">
        <v>81.319096923076927</v>
      </c>
    </row>
    <row r="898" spans="1:8" ht="45.75" customHeight="1" x14ac:dyDescent="0.25">
      <c r="A898" s="299" t="s">
        <v>245</v>
      </c>
      <c r="B898" s="300" t="s">
        <v>662</v>
      </c>
      <c r="C898" s="300" t="s">
        <v>246</v>
      </c>
      <c r="D898" s="301">
        <v>650000</v>
      </c>
      <c r="E898" s="301">
        <v>650000</v>
      </c>
      <c r="F898" s="301">
        <v>528574.13</v>
      </c>
      <c r="G898" s="302">
        <v>81.319096923076927</v>
      </c>
      <c r="H898" s="302">
        <v>81.319096923076927</v>
      </c>
    </row>
    <row r="899" spans="1:8" ht="45.75" customHeight="1" x14ac:dyDescent="0.25">
      <c r="A899" s="299" t="s">
        <v>247</v>
      </c>
      <c r="B899" s="300" t="s">
        <v>662</v>
      </c>
      <c r="C899" s="300" t="s">
        <v>248</v>
      </c>
      <c r="D899" s="301">
        <v>650000</v>
      </c>
      <c r="E899" s="301">
        <v>650000</v>
      </c>
      <c r="F899" s="301">
        <v>528574.13</v>
      </c>
      <c r="G899" s="302">
        <v>81.319096923076927</v>
      </c>
      <c r="H899" s="302">
        <v>81.319096923076927</v>
      </c>
    </row>
    <row r="900" spans="1:8" ht="34.5" customHeight="1" x14ac:dyDescent="0.25">
      <c r="A900" s="299" t="s">
        <v>734</v>
      </c>
      <c r="B900" s="300" t="s">
        <v>735</v>
      </c>
      <c r="C900" s="300"/>
      <c r="D900" s="301">
        <v>34880550</v>
      </c>
      <c r="E900" s="301">
        <v>35024550</v>
      </c>
      <c r="F900" s="301">
        <v>33077467.23</v>
      </c>
      <c r="G900" s="302">
        <v>94.830692835978795</v>
      </c>
      <c r="H900" s="302">
        <v>94.440805749110268</v>
      </c>
    </row>
    <row r="901" spans="1:8" ht="45.75" customHeight="1" x14ac:dyDescent="0.25">
      <c r="A901" s="299" t="s">
        <v>245</v>
      </c>
      <c r="B901" s="300" t="s">
        <v>735</v>
      </c>
      <c r="C901" s="300" t="s">
        <v>246</v>
      </c>
      <c r="D901" s="301">
        <v>34880550</v>
      </c>
      <c r="E901" s="301">
        <v>35024550</v>
      </c>
      <c r="F901" s="301">
        <v>33077467.23</v>
      </c>
      <c r="G901" s="302">
        <v>94.830692835978795</v>
      </c>
      <c r="H901" s="302">
        <v>94.440805749110268</v>
      </c>
    </row>
    <row r="902" spans="1:8" ht="45.75" customHeight="1" x14ac:dyDescent="0.25">
      <c r="A902" s="299" t="s">
        <v>247</v>
      </c>
      <c r="B902" s="300" t="s">
        <v>735</v>
      </c>
      <c r="C902" s="300" t="s">
        <v>248</v>
      </c>
      <c r="D902" s="301">
        <v>34880550</v>
      </c>
      <c r="E902" s="301">
        <v>35024550</v>
      </c>
      <c r="F902" s="301">
        <v>33077467.23</v>
      </c>
      <c r="G902" s="302">
        <v>94.830692835978795</v>
      </c>
      <c r="H902" s="302">
        <v>94.440805749110268</v>
      </c>
    </row>
    <row r="903" spans="1:8" ht="45.75" customHeight="1" x14ac:dyDescent="0.25">
      <c r="A903" s="299" t="s">
        <v>730</v>
      </c>
      <c r="B903" s="300" t="s">
        <v>731</v>
      </c>
      <c r="C903" s="300"/>
      <c r="D903" s="301">
        <v>100000</v>
      </c>
      <c r="E903" s="301">
        <v>100000</v>
      </c>
      <c r="F903" s="301">
        <v>0</v>
      </c>
      <c r="G903" s="302">
        <v>0</v>
      </c>
      <c r="H903" s="302">
        <v>0</v>
      </c>
    </row>
    <row r="904" spans="1:8" ht="45.75" customHeight="1" x14ac:dyDescent="0.25">
      <c r="A904" s="299" t="s">
        <v>245</v>
      </c>
      <c r="B904" s="300" t="s">
        <v>731</v>
      </c>
      <c r="C904" s="300" t="s">
        <v>246</v>
      </c>
      <c r="D904" s="301">
        <v>100000</v>
      </c>
      <c r="E904" s="301">
        <v>100000</v>
      </c>
      <c r="F904" s="301">
        <v>0</v>
      </c>
      <c r="G904" s="302">
        <v>0</v>
      </c>
      <c r="H904" s="302">
        <v>0</v>
      </c>
    </row>
    <row r="905" spans="1:8" ht="45.75" customHeight="1" x14ac:dyDescent="0.25">
      <c r="A905" s="299" t="s">
        <v>247</v>
      </c>
      <c r="B905" s="300" t="s">
        <v>731</v>
      </c>
      <c r="C905" s="300" t="s">
        <v>248</v>
      </c>
      <c r="D905" s="301">
        <v>100000</v>
      </c>
      <c r="E905" s="301">
        <v>100000</v>
      </c>
      <c r="F905" s="301">
        <v>0</v>
      </c>
      <c r="G905" s="302">
        <v>0</v>
      </c>
      <c r="H905" s="302">
        <v>0</v>
      </c>
    </row>
    <row r="906" spans="1:8" ht="113.25" customHeight="1" x14ac:dyDescent="0.25">
      <c r="A906" s="299" t="s">
        <v>1559</v>
      </c>
      <c r="B906" s="300" t="s">
        <v>870</v>
      </c>
      <c r="C906" s="300"/>
      <c r="D906" s="301">
        <v>39063940</v>
      </c>
      <c r="E906" s="301">
        <v>38299560</v>
      </c>
      <c r="F906" s="301">
        <v>36666798.210000001</v>
      </c>
      <c r="G906" s="302">
        <v>93.863543231942302</v>
      </c>
      <c r="H906" s="302">
        <v>95.736865410464247</v>
      </c>
    </row>
    <row r="907" spans="1:8" ht="57" customHeight="1" x14ac:dyDescent="0.25">
      <c r="A907" s="299" t="s">
        <v>663</v>
      </c>
      <c r="B907" s="300" t="s">
        <v>664</v>
      </c>
      <c r="C907" s="300"/>
      <c r="D907" s="301">
        <v>23200000</v>
      </c>
      <c r="E907" s="301">
        <v>23200000</v>
      </c>
      <c r="F907" s="301">
        <v>23200000</v>
      </c>
      <c r="G907" s="302">
        <v>100</v>
      </c>
      <c r="H907" s="302">
        <v>100</v>
      </c>
    </row>
    <row r="908" spans="1:8" ht="113.25" customHeight="1" x14ac:dyDescent="0.25">
      <c r="A908" s="299" t="s">
        <v>242</v>
      </c>
      <c r="B908" s="300" t="s">
        <v>664</v>
      </c>
      <c r="C908" s="300" t="s">
        <v>218</v>
      </c>
      <c r="D908" s="301">
        <v>20880000</v>
      </c>
      <c r="E908" s="301">
        <v>21856141.350000001</v>
      </c>
      <c r="F908" s="301">
        <v>21856141.350000001</v>
      </c>
      <c r="G908" s="302">
        <v>104.67500646551724</v>
      </c>
      <c r="H908" s="302">
        <v>100</v>
      </c>
    </row>
    <row r="909" spans="1:8" ht="34.5" customHeight="1" x14ac:dyDescent="0.25">
      <c r="A909" s="299" t="s">
        <v>243</v>
      </c>
      <c r="B909" s="300" t="s">
        <v>664</v>
      </c>
      <c r="C909" s="300" t="s">
        <v>220</v>
      </c>
      <c r="D909" s="301">
        <v>20880000</v>
      </c>
      <c r="E909" s="301">
        <v>21856141.350000001</v>
      </c>
      <c r="F909" s="301">
        <v>21856141.350000001</v>
      </c>
      <c r="G909" s="302">
        <v>104.67500646551724</v>
      </c>
      <c r="H909" s="302">
        <v>100</v>
      </c>
    </row>
    <row r="910" spans="1:8" ht="45.75" customHeight="1" x14ac:dyDescent="0.25">
      <c r="A910" s="299" t="s">
        <v>245</v>
      </c>
      <c r="B910" s="300" t="s">
        <v>664</v>
      </c>
      <c r="C910" s="300" t="s">
        <v>246</v>
      </c>
      <c r="D910" s="301">
        <v>2320000</v>
      </c>
      <c r="E910" s="301">
        <v>1343858.65</v>
      </c>
      <c r="F910" s="301">
        <v>1343858.65</v>
      </c>
      <c r="G910" s="302">
        <v>57.924941810344819</v>
      </c>
      <c r="H910" s="302">
        <v>100</v>
      </c>
    </row>
    <row r="911" spans="1:8" ht="45.75" customHeight="1" x14ac:dyDescent="0.25">
      <c r="A911" s="299" t="s">
        <v>247</v>
      </c>
      <c r="B911" s="300" t="s">
        <v>664</v>
      </c>
      <c r="C911" s="300" t="s">
        <v>248</v>
      </c>
      <c r="D911" s="301">
        <v>2320000</v>
      </c>
      <c r="E911" s="301">
        <v>1343858.65</v>
      </c>
      <c r="F911" s="301">
        <v>1343858.65</v>
      </c>
      <c r="G911" s="302">
        <v>57.924941810344819</v>
      </c>
      <c r="H911" s="302">
        <v>100</v>
      </c>
    </row>
    <row r="912" spans="1:8" ht="79.5" customHeight="1" x14ac:dyDescent="0.25">
      <c r="A912" s="299" t="s">
        <v>665</v>
      </c>
      <c r="B912" s="300" t="s">
        <v>666</v>
      </c>
      <c r="C912" s="300"/>
      <c r="D912" s="301">
        <v>15863940</v>
      </c>
      <c r="E912" s="301">
        <v>15099560</v>
      </c>
      <c r="F912" s="301">
        <v>13466798.210000001</v>
      </c>
      <c r="G912" s="302">
        <v>84.889366765128969</v>
      </c>
      <c r="H912" s="302">
        <v>89.186692923502406</v>
      </c>
    </row>
    <row r="913" spans="1:8" ht="113.25" customHeight="1" x14ac:dyDescent="0.25">
      <c r="A913" s="299" t="s">
        <v>242</v>
      </c>
      <c r="B913" s="300" t="s">
        <v>666</v>
      </c>
      <c r="C913" s="300" t="s">
        <v>218</v>
      </c>
      <c r="D913" s="301">
        <v>15863940</v>
      </c>
      <c r="E913" s="301">
        <v>15099560</v>
      </c>
      <c r="F913" s="301">
        <v>13466798.210000001</v>
      </c>
      <c r="G913" s="302">
        <v>84.889366765128969</v>
      </c>
      <c r="H913" s="302">
        <v>89.186692923502406</v>
      </c>
    </row>
    <row r="914" spans="1:8" ht="34.5" customHeight="1" x14ac:dyDescent="0.25">
      <c r="A914" s="299" t="s">
        <v>243</v>
      </c>
      <c r="B914" s="300" t="s">
        <v>666</v>
      </c>
      <c r="C914" s="300" t="s">
        <v>220</v>
      </c>
      <c r="D914" s="301">
        <v>15863940</v>
      </c>
      <c r="E914" s="301">
        <v>15099560</v>
      </c>
      <c r="F914" s="301">
        <v>13466798.210000001</v>
      </c>
      <c r="G914" s="302">
        <v>84.889366765128969</v>
      </c>
      <c r="H914" s="302">
        <v>89.186692923502406</v>
      </c>
    </row>
    <row r="915" spans="1:8" ht="57" customHeight="1" x14ac:dyDescent="0.25">
      <c r="A915" s="299" t="s">
        <v>260</v>
      </c>
      <c r="B915" s="300" t="s">
        <v>1560</v>
      </c>
      <c r="C915" s="300"/>
      <c r="D915" s="301">
        <v>47231600</v>
      </c>
      <c r="E915" s="301">
        <v>56915444</v>
      </c>
      <c r="F915" s="301">
        <v>54050118.479999997</v>
      </c>
      <c r="G915" s="302">
        <v>114.43634871569033</v>
      </c>
      <c r="H915" s="302">
        <v>94.965644966241484</v>
      </c>
    </row>
    <row r="916" spans="1:8" ht="34.5" customHeight="1" x14ac:dyDescent="0.25">
      <c r="A916" s="299" t="s">
        <v>258</v>
      </c>
      <c r="B916" s="300" t="s">
        <v>1561</v>
      </c>
      <c r="C916" s="300"/>
      <c r="D916" s="301">
        <v>47231600</v>
      </c>
      <c r="E916" s="301">
        <v>56915444</v>
      </c>
      <c r="F916" s="301">
        <v>54050118.479999997</v>
      </c>
      <c r="G916" s="302">
        <v>114.43634871569033</v>
      </c>
      <c r="H916" s="302">
        <v>94.965644966241484</v>
      </c>
    </row>
    <row r="917" spans="1:8" ht="113.25" customHeight="1" x14ac:dyDescent="0.25">
      <c r="A917" s="299" t="s">
        <v>242</v>
      </c>
      <c r="B917" s="300" t="s">
        <v>1561</v>
      </c>
      <c r="C917" s="300" t="s">
        <v>218</v>
      </c>
      <c r="D917" s="301">
        <v>44430500</v>
      </c>
      <c r="E917" s="301">
        <v>52814344</v>
      </c>
      <c r="F917" s="301">
        <v>50395276.270000003</v>
      </c>
      <c r="G917" s="302">
        <v>113.42495868828846</v>
      </c>
      <c r="H917" s="302">
        <v>95.419676650722025</v>
      </c>
    </row>
    <row r="918" spans="1:8" ht="34.5" customHeight="1" x14ac:dyDescent="0.25">
      <c r="A918" s="299" t="s">
        <v>243</v>
      </c>
      <c r="B918" s="300" t="s">
        <v>1561</v>
      </c>
      <c r="C918" s="300" t="s">
        <v>220</v>
      </c>
      <c r="D918" s="301">
        <v>44430500</v>
      </c>
      <c r="E918" s="301">
        <v>52814344</v>
      </c>
      <c r="F918" s="301">
        <v>50395276.270000003</v>
      </c>
      <c r="G918" s="302">
        <v>113.42495868828846</v>
      </c>
      <c r="H918" s="302">
        <v>95.419676650722025</v>
      </c>
    </row>
    <row r="919" spans="1:8" ht="45.75" customHeight="1" x14ac:dyDescent="0.25">
      <c r="A919" s="299" t="s">
        <v>245</v>
      </c>
      <c r="B919" s="300" t="s">
        <v>1561</v>
      </c>
      <c r="C919" s="300" t="s">
        <v>246</v>
      </c>
      <c r="D919" s="301">
        <v>1301100</v>
      </c>
      <c r="E919" s="301">
        <v>2101100</v>
      </c>
      <c r="F919" s="301">
        <v>1960635.01</v>
      </c>
      <c r="G919" s="302">
        <v>150.6905702866805</v>
      </c>
      <c r="H919" s="302">
        <v>93.314692779972404</v>
      </c>
    </row>
    <row r="920" spans="1:8" ht="45.75" customHeight="1" x14ac:dyDescent="0.25">
      <c r="A920" s="299" t="s">
        <v>247</v>
      </c>
      <c r="B920" s="300" t="s">
        <v>1561</v>
      </c>
      <c r="C920" s="300" t="s">
        <v>248</v>
      </c>
      <c r="D920" s="301">
        <v>1301100</v>
      </c>
      <c r="E920" s="301">
        <v>2101100</v>
      </c>
      <c r="F920" s="301">
        <v>1960635.01</v>
      </c>
      <c r="G920" s="302">
        <v>150.6905702866805</v>
      </c>
      <c r="H920" s="302">
        <v>93.314692779972404</v>
      </c>
    </row>
    <row r="921" spans="1:8" ht="23.25" customHeight="1" x14ac:dyDescent="0.25">
      <c r="A921" s="299" t="s">
        <v>249</v>
      </c>
      <c r="B921" s="300" t="s">
        <v>1561</v>
      </c>
      <c r="C921" s="300" t="s">
        <v>250</v>
      </c>
      <c r="D921" s="301">
        <v>1500000</v>
      </c>
      <c r="E921" s="301">
        <v>2000000</v>
      </c>
      <c r="F921" s="301">
        <v>1694207.2</v>
      </c>
      <c r="G921" s="302">
        <v>112.94714666666665</v>
      </c>
      <c r="H921" s="302">
        <v>84.710359999999994</v>
      </c>
    </row>
    <row r="922" spans="1:8" ht="23.25" customHeight="1" x14ac:dyDescent="0.25">
      <c r="A922" s="299" t="s">
        <v>251</v>
      </c>
      <c r="B922" s="300" t="s">
        <v>1561</v>
      </c>
      <c r="C922" s="300" t="s">
        <v>252</v>
      </c>
      <c r="D922" s="301">
        <v>1500000</v>
      </c>
      <c r="E922" s="301">
        <v>2000000</v>
      </c>
      <c r="F922" s="301">
        <v>1694207.2</v>
      </c>
      <c r="G922" s="302">
        <v>112.94714666666665</v>
      </c>
      <c r="H922" s="302">
        <v>84.710359999999994</v>
      </c>
    </row>
    <row r="923" spans="1:8" ht="57" customHeight="1" x14ac:dyDescent="0.25">
      <c r="A923" s="299" t="s">
        <v>260</v>
      </c>
      <c r="B923" s="300" t="s">
        <v>871</v>
      </c>
      <c r="C923" s="300"/>
      <c r="D923" s="301">
        <v>0</v>
      </c>
      <c r="E923" s="301">
        <v>0</v>
      </c>
      <c r="F923" s="301">
        <v>0</v>
      </c>
      <c r="G923" s="302">
        <v>0</v>
      </c>
      <c r="H923" s="302">
        <v>0</v>
      </c>
    </row>
    <row r="924" spans="1:8" ht="34.5" customHeight="1" x14ac:dyDescent="0.25">
      <c r="A924" s="299" t="s">
        <v>258</v>
      </c>
      <c r="B924" s="300" t="s">
        <v>667</v>
      </c>
      <c r="C924" s="300"/>
      <c r="D924" s="301">
        <v>0</v>
      </c>
      <c r="E924" s="301">
        <v>0</v>
      </c>
      <c r="F924" s="301">
        <v>0</v>
      </c>
      <c r="G924" s="302">
        <v>0</v>
      </c>
      <c r="H924" s="302">
        <v>0</v>
      </c>
    </row>
    <row r="925" spans="1:8" ht="113.25" customHeight="1" x14ac:dyDescent="0.25">
      <c r="A925" s="299" t="s">
        <v>242</v>
      </c>
      <c r="B925" s="300" t="s">
        <v>667</v>
      </c>
      <c r="C925" s="300" t="s">
        <v>218</v>
      </c>
      <c r="D925" s="301">
        <v>0</v>
      </c>
      <c r="E925" s="301">
        <v>0</v>
      </c>
      <c r="F925" s="301">
        <v>0</v>
      </c>
      <c r="G925" s="302">
        <v>0</v>
      </c>
      <c r="H925" s="302">
        <v>0</v>
      </c>
    </row>
    <row r="926" spans="1:8" ht="34.5" customHeight="1" x14ac:dyDescent="0.25">
      <c r="A926" s="299" t="s">
        <v>243</v>
      </c>
      <c r="B926" s="300" t="s">
        <v>667</v>
      </c>
      <c r="C926" s="300" t="s">
        <v>220</v>
      </c>
      <c r="D926" s="301">
        <v>0</v>
      </c>
      <c r="E926" s="301">
        <v>0</v>
      </c>
      <c r="F926" s="301">
        <v>0</v>
      </c>
      <c r="G926" s="302">
        <v>0</v>
      </c>
      <c r="H926" s="302">
        <v>0</v>
      </c>
    </row>
    <row r="927" spans="1:8" ht="45.75" customHeight="1" x14ac:dyDescent="0.25">
      <c r="A927" s="299" t="s">
        <v>245</v>
      </c>
      <c r="B927" s="300" t="s">
        <v>667</v>
      </c>
      <c r="C927" s="300" t="s">
        <v>246</v>
      </c>
      <c r="D927" s="301">
        <v>0</v>
      </c>
      <c r="E927" s="301">
        <v>0</v>
      </c>
      <c r="F927" s="301">
        <v>0</v>
      </c>
      <c r="G927" s="302">
        <v>0</v>
      </c>
      <c r="H927" s="302">
        <v>0</v>
      </c>
    </row>
    <row r="928" spans="1:8" ht="45.75" customHeight="1" x14ac:dyDescent="0.25">
      <c r="A928" s="299" t="s">
        <v>247</v>
      </c>
      <c r="B928" s="300" t="s">
        <v>667</v>
      </c>
      <c r="C928" s="300" t="s">
        <v>248</v>
      </c>
      <c r="D928" s="301">
        <v>0</v>
      </c>
      <c r="E928" s="301">
        <v>0</v>
      </c>
      <c r="F928" s="301">
        <v>0</v>
      </c>
      <c r="G928" s="302">
        <v>0</v>
      </c>
      <c r="H928" s="302">
        <v>0</v>
      </c>
    </row>
    <row r="929" spans="1:8" ht="23.25" customHeight="1" x14ac:dyDescent="0.25">
      <c r="A929" s="299" t="s">
        <v>249</v>
      </c>
      <c r="B929" s="300" t="s">
        <v>667</v>
      </c>
      <c r="C929" s="300" t="s">
        <v>250</v>
      </c>
      <c r="D929" s="301">
        <v>0</v>
      </c>
      <c r="E929" s="301">
        <v>0</v>
      </c>
      <c r="F929" s="301">
        <v>0</v>
      </c>
      <c r="G929" s="302">
        <v>0</v>
      </c>
      <c r="H929" s="302">
        <v>0</v>
      </c>
    </row>
    <row r="930" spans="1:8" ht="23.25" customHeight="1" x14ac:dyDescent="0.25">
      <c r="A930" s="299" t="s">
        <v>251</v>
      </c>
      <c r="B930" s="300" t="s">
        <v>667</v>
      </c>
      <c r="C930" s="300" t="s">
        <v>252</v>
      </c>
      <c r="D930" s="301">
        <v>0</v>
      </c>
      <c r="E930" s="301">
        <v>0</v>
      </c>
      <c r="F930" s="301">
        <v>0</v>
      </c>
      <c r="G930" s="302">
        <v>0</v>
      </c>
      <c r="H930" s="302">
        <v>0</v>
      </c>
    </row>
    <row r="931" spans="1:8" ht="23.25" customHeight="1" x14ac:dyDescent="0.25">
      <c r="A931" s="299" t="s">
        <v>1532</v>
      </c>
      <c r="B931" s="300" t="s">
        <v>855</v>
      </c>
      <c r="C931" s="300"/>
      <c r="D931" s="301">
        <v>90000000</v>
      </c>
      <c r="E931" s="301">
        <v>90000000</v>
      </c>
      <c r="F931" s="301">
        <v>31165054.829999998</v>
      </c>
      <c r="G931" s="302">
        <v>34.627838699999998</v>
      </c>
      <c r="H931" s="302">
        <v>34.627838699999998</v>
      </c>
    </row>
    <row r="932" spans="1:8" ht="45.75" customHeight="1" x14ac:dyDescent="0.25">
      <c r="A932" s="299" t="s">
        <v>1533</v>
      </c>
      <c r="B932" s="300" t="s">
        <v>856</v>
      </c>
      <c r="C932" s="300"/>
      <c r="D932" s="301">
        <v>90000000</v>
      </c>
      <c r="E932" s="301">
        <v>90000000</v>
      </c>
      <c r="F932" s="301">
        <v>31165054.829999998</v>
      </c>
      <c r="G932" s="302">
        <v>34.627838699999998</v>
      </c>
      <c r="H932" s="302">
        <v>34.627838699999998</v>
      </c>
    </row>
    <row r="933" spans="1:8" ht="23.25" customHeight="1" x14ac:dyDescent="0.25">
      <c r="A933" s="299" t="s">
        <v>404</v>
      </c>
      <c r="B933" s="300" t="s">
        <v>1860</v>
      </c>
      <c r="C933" s="300"/>
      <c r="D933" s="301">
        <v>90000000</v>
      </c>
      <c r="E933" s="301">
        <v>90000000</v>
      </c>
      <c r="F933" s="301">
        <v>31165054.829999998</v>
      </c>
      <c r="G933" s="302">
        <v>34.627838699999998</v>
      </c>
      <c r="H933" s="302">
        <v>34.627838699999998</v>
      </c>
    </row>
    <row r="934" spans="1:8" ht="34.5" customHeight="1" x14ac:dyDescent="0.25">
      <c r="A934" s="299" t="s">
        <v>402</v>
      </c>
      <c r="B934" s="300" t="s">
        <v>1860</v>
      </c>
      <c r="C934" s="300" t="s">
        <v>403</v>
      </c>
      <c r="D934" s="301">
        <v>90000000</v>
      </c>
      <c r="E934" s="301">
        <v>90000000</v>
      </c>
      <c r="F934" s="301">
        <v>31165054.829999998</v>
      </c>
      <c r="G934" s="302">
        <v>34.627838699999998</v>
      </c>
      <c r="H934" s="302">
        <v>34.627838699999998</v>
      </c>
    </row>
    <row r="935" spans="1:8" ht="23.25" customHeight="1" x14ac:dyDescent="0.25">
      <c r="A935" s="299" t="s">
        <v>404</v>
      </c>
      <c r="B935" s="300" t="s">
        <v>1860</v>
      </c>
      <c r="C935" s="300" t="s">
        <v>405</v>
      </c>
      <c r="D935" s="301">
        <v>90000000</v>
      </c>
      <c r="E935" s="301">
        <v>90000000</v>
      </c>
      <c r="F935" s="301">
        <v>31165054.829999998</v>
      </c>
      <c r="G935" s="302">
        <v>34.627838699999998</v>
      </c>
      <c r="H935" s="302">
        <v>34.627838699999998</v>
      </c>
    </row>
    <row r="936" spans="1:8" ht="192" customHeight="1" x14ac:dyDescent="0.25">
      <c r="A936" s="299" t="s">
        <v>627</v>
      </c>
      <c r="B936" s="300" t="s">
        <v>628</v>
      </c>
      <c r="C936" s="300"/>
      <c r="D936" s="301">
        <v>0</v>
      </c>
      <c r="E936" s="301">
        <v>0</v>
      </c>
      <c r="F936" s="301">
        <v>0</v>
      </c>
      <c r="G936" s="302">
        <v>0</v>
      </c>
      <c r="H936" s="302">
        <v>0</v>
      </c>
    </row>
    <row r="937" spans="1:8" ht="45.75" customHeight="1" x14ac:dyDescent="0.25">
      <c r="A937" s="299" t="s">
        <v>245</v>
      </c>
      <c r="B937" s="300" t="s">
        <v>628</v>
      </c>
      <c r="C937" s="300" t="s">
        <v>246</v>
      </c>
      <c r="D937" s="301">
        <v>0</v>
      </c>
      <c r="E937" s="301">
        <v>0</v>
      </c>
      <c r="F937" s="301">
        <v>0</v>
      </c>
      <c r="G937" s="302">
        <v>0</v>
      </c>
      <c r="H937" s="302">
        <v>0</v>
      </c>
    </row>
    <row r="938" spans="1:8" ht="45.75" customHeight="1" x14ac:dyDescent="0.25">
      <c r="A938" s="299" t="s">
        <v>247</v>
      </c>
      <c r="B938" s="300" t="s">
        <v>628</v>
      </c>
      <c r="C938" s="300" t="s">
        <v>248</v>
      </c>
      <c r="D938" s="301">
        <v>0</v>
      </c>
      <c r="E938" s="301">
        <v>0</v>
      </c>
      <c r="F938" s="301">
        <v>0</v>
      </c>
      <c r="G938" s="302">
        <v>0</v>
      </c>
      <c r="H938" s="302">
        <v>0</v>
      </c>
    </row>
    <row r="939" spans="1:8" ht="34.5" customHeight="1" x14ac:dyDescent="0.25">
      <c r="A939" s="299" t="s">
        <v>1002</v>
      </c>
      <c r="B939" s="300" t="s">
        <v>1003</v>
      </c>
      <c r="C939" s="300"/>
      <c r="D939" s="301">
        <v>0</v>
      </c>
      <c r="E939" s="301">
        <v>0</v>
      </c>
      <c r="F939" s="301">
        <v>0</v>
      </c>
      <c r="G939" s="302">
        <v>0</v>
      </c>
      <c r="H939" s="302">
        <v>0</v>
      </c>
    </row>
    <row r="940" spans="1:8" ht="34.5" customHeight="1" x14ac:dyDescent="0.25">
      <c r="A940" s="299" t="s">
        <v>1004</v>
      </c>
      <c r="B940" s="300" t="s">
        <v>1005</v>
      </c>
      <c r="C940" s="300"/>
      <c r="D940" s="301">
        <v>0</v>
      </c>
      <c r="E940" s="301">
        <v>0</v>
      </c>
      <c r="F940" s="301">
        <v>0</v>
      </c>
      <c r="G940" s="302">
        <v>0</v>
      </c>
      <c r="H940" s="302">
        <v>0</v>
      </c>
    </row>
    <row r="941" spans="1:8" ht="23.25" customHeight="1" x14ac:dyDescent="0.25">
      <c r="A941" s="299" t="s">
        <v>404</v>
      </c>
      <c r="B941" s="300" t="s">
        <v>831</v>
      </c>
      <c r="C941" s="300"/>
      <c r="D941" s="301">
        <v>0</v>
      </c>
      <c r="E941" s="301">
        <v>0</v>
      </c>
      <c r="F941" s="301">
        <v>0</v>
      </c>
      <c r="G941" s="302">
        <v>0</v>
      </c>
      <c r="H941" s="302">
        <v>0</v>
      </c>
    </row>
    <row r="942" spans="1:8" ht="34.5" customHeight="1" x14ac:dyDescent="0.25">
      <c r="A942" s="299" t="s">
        <v>402</v>
      </c>
      <c r="B942" s="300" t="s">
        <v>831</v>
      </c>
      <c r="C942" s="300" t="s">
        <v>403</v>
      </c>
      <c r="D942" s="301">
        <v>0</v>
      </c>
      <c r="E942" s="301">
        <v>0</v>
      </c>
      <c r="F942" s="301">
        <v>0</v>
      </c>
      <c r="G942" s="302">
        <v>0</v>
      </c>
      <c r="H942" s="302">
        <v>0</v>
      </c>
    </row>
    <row r="943" spans="1:8" ht="23.25" customHeight="1" x14ac:dyDescent="0.25">
      <c r="A943" s="299" t="s">
        <v>404</v>
      </c>
      <c r="B943" s="300" t="s">
        <v>831</v>
      </c>
      <c r="C943" s="300" t="s">
        <v>405</v>
      </c>
      <c r="D943" s="301">
        <v>0</v>
      </c>
      <c r="E943" s="301">
        <v>0</v>
      </c>
      <c r="F943" s="301">
        <v>0</v>
      </c>
      <c r="G943" s="302">
        <v>0</v>
      </c>
      <c r="H943" s="302">
        <v>0</v>
      </c>
    </row>
    <row r="944" spans="1:8" ht="23.25" customHeight="1" x14ac:dyDescent="0.25">
      <c r="A944" s="299" t="s">
        <v>361</v>
      </c>
      <c r="B944" s="300" t="s">
        <v>833</v>
      </c>
      <c r="C944" s="300"/>
      <c r="D944" s="301">
        <v>987164446</v>
      </c>
      <c r="E944" s="301">
        <v>1223004754.45</v>
      </c>
      <c r="F944" s="301">
        <v>1202571970.4200001</v>
      </c>
      <c r="G944" s="302">
        <v>121.82083494729106</v>
      </c>
      <c r="H944" s="302">
        <v>98.329296435222048</v>
      </c>
    </row>
    <row r="945" spans="1:8" ht="57" customHeight="1" x14ac:dyDescent="0.25">
      <c r="A945" s="299" t="s">
        <v>260</v>
      </c>
      <c r="B945" s="300" t="s">
        <v>834</v>
      </c>
      <c r="C945" s="300"/>
      <c r="D945" s="301">
        <v>986664446</v>
      </c>
      <c r="E945" s="301">
        <v>1222504754.45</v>
      </c>
      <c r="F945" s="301">
        <v>1202306627.4200001</v>
      </c>
      <c r="G945" s="302">
        <v>121.85567568530793</v>
      </c>
      <c r="H945" s="302">
        <v>98.3478078955131</v>
      </c>
    </row>
    <row r="946" spans="1:8" ht="23.25" customHeight="1" x14ac:dyDescent="0.25">
      <c r="A946" s="299" t="s">
        <v>610</v>
      </c>
      <c r="B946" s="300" t="s">
        <v>611</v>
      </c>
      <c r="C946" s="300"/>
      <c r="D946" s="301">
        <v>4951000</v>
      </c>
      <c r="E946" s="301">
        <v>7020213</v>
      </c>
      <c r="F946" s="301">
        <v>6652651.0300000003</v>
      </c>
      <c r="G946" s="302">
        <v>134.36984508180166</v>
      </c>
      <c r="H946" s="302">
        <v>94.764233364429259</v>
      </c>
    </row>
    <row r="947" spans="1:8" ht="113.25" customHeight="1" x14ac:dyDescent="0.25">
      <c r="A947" s="299" t="s">
        <v>242</v>
      </c>
      <c r="B947" s="300" t="s">
        <v>611</v>
      </c>
      <c r="C947" s="300" t="s">
        <v>218</v>
      </c>
      <c r="D947" s="301">
        <v>4951000</v>
      </c>
      <c r="E947" s="301">
        <v>7020213</v>
      </c>
      <c r="F947" s="301">
        <v>6652651.0300000003</v>
      </c>
      <c r="G947" s="302">
        <v>134.36984508180166</v>
      </c>
      <c r="H947" s="302">
        <v>94.764233364429259</v>
      </c>
    </row>
    <row r="948" spans="1:8" ht="34.5" customHeight="1" x14ac:dyDescent="0.25">
      <c r="A948" s="299" t="s">
        <v>243</v>
      </c>
      <c r="B948" s="300" t="s">
        <v>611</v>
      </c>
      <c r="C948" s="300" t="s">
        <v>220</v>
      </c>
      <c r="D948" s="301">
        <v>4951000</v>
      </c>
      <c r="E948" s="301">
        <v>7020213</v>
      </c>
      <c r="F948" s="301">
        <v>6652651.0300000003</v>
      </c>
      <c r="G948" s="302">
        <v>134.36984508180166</v>
      </c>
      <c r="H948" s="302">
        <v>94.764233364429259</v>
      </c>
    </row>
    <row r="949" spans="1:8" ht="23.25" customHeight="1" x14ac:dyDescent="0.25">
      <c r="A949" s="299" t="s">
        <v>629</v>
      </c>
      <c r="B949" s="300" t="s">
        <v>630</v>
      </c>
      <c r="C949" s="300"/>
      <c r="D949" s="301">
        <v>471240000</v>
      </c>
      <c r="E949" s="301">
        <v>514448607.23000002</v>
      </c>
      <c r="F949" s="301">
        <v>502207183.12</v>
      </c>
      <c r="G949" s="302">
        <v>106.5714249893897</v>
      </c>
      <c r="H949" s="302">
        <v>97.620476771059245</v>
      </c>
    </row>
    <row r="950" spans="1:8" ht="113.25" customHeight="1" x14ac:dyDescent="0.25">
      <c r="A950" s="299" t="s">
        <v>242</v>
      </c>
      <c r="B950" s="300" t="s">
        <v>630</v>
      </c>
      <c r="C950" s="300" t="s">
        <v>218</v>
      </c>
      <c r="D950" s="301">
        <v>435408200</v>
      </c>
      <c r="E950" s="301">
        <v>470188953.06999999</v>
      </c>
      <c r="F950" s="301">
        <v>463166741.00999999</v>
      </c>
      <c r="G950" s="302">
        <v>106.37529128068788</v>
      </c>
      <c r="H950" s="302">
        <v>98.506512751065301</v>
      </c>
    </row>
    <row r="951" spans="1:8" ht="34.5" customHeight="1" x14ac:dyDescent="0.25">
      <c r="A951" s="299" t="s">
        <v>243</v>
      </c>
      <c r="B951" s="300" t="s">
        <v>630</v>
      </c>
      <c r="C951" s="300" t="s">
        <v>220</v>
      </c>
      <c r="D951" s="301">
        <v>435408200</v>
      </c>
      <c r="E951" s="301">
        <v>470188953.06999999</v>
      </c>
      <c r="F951" s="301">
        <v>463166741.00999999</v>
      </c>
      <c r="G951" s="302">
        <v>106.37529128068788</v>
      </c>
      <c r="H951" s="302">
        <v>98.506512751065301</v>
      </c>
    </row>
    <row r="952" spans="1:8" ht="45.75" customHeight="1" x14ac:dyDescent="0.25">
      <c r="A952" s="299" t="s">
        <v>245</v>
      </c>
      <c r="B952" s="300" t="s">
        <v>630</v>
      </c>
      <c r="C952" s="300" t="s">
        <v>246</v>
      </c>
      <c r="D952" s="301">
        <v>26107600</v>
      </c>
      <c r="E952" s="301">
        <v>28607600</v>
      </c>
      <c r="F952" s="301">
        <v>23649837.34</v>
      </c>
      <c r="G952" s="302">
        <v>90.586026061376771</v>
      </c>
      <c r="H952" s="302">
        <v>82.66977076021756</v>
      </c>
    </row>
    <row r="953" spans="1:8" ht="45.75" customHeight="1" x14ac:dyDescent="0.25">
      <c r="A953" s="299" t="s">
        <v>247</v>
      </c>
      <c r="B953" s="300" t="s">
        <v>630</v>
      </c>
      <c r="C953" s="300" t="s">
        <v>248</v>
      </c>
      <c r="D953" s="301">
        <v>26107600</v>
      </c>
      <c r="E953" s="301">
        <v>28607600</v>
      </c>
      <c r="F953" s="301">
        <v>23649837.34</v>
      </c>
      <c r="G953" s="302">
        <v>90.586026061376771</v>
      </c>
      <c r="H953" s="302">
        <v>82.66977076021756</v>
      </c>
    </row>
    <row r="954" spans="1:8" ht="23.25" customHeight="1" x14ac:dyDescent="0.25">
      <c r="A954" s="299" t="s">
        <v>249</v>
      </c>
      <c r="B954" s="300" t="s">
        <v>630</v>
      </c>
      <c r="C954" s="300" t="s">
        <v>250</v>
      </c>
      <c r="D954" s="301">
        <v>9724200</v>
      </c>
      <c r="E954" s="301">
        <v>15652054.16</v>
      </c>
      <c r="F954" s="301">
        <v>15390604.77</v>
      </c>
      <c r="G954" s="302">
        <v>158.27116647127784</v>
      </c>
      <c r="H954" s="302">
        <v>98.329616117300731</v>
      </c>
    </row>
    <row r="955" spans="1:8" ht="23.25" customHeight="1" x14ac:dyDescent="0.25">
      <c r="A955" s="299" t="s">
        <v>251</v>
      </c>
      <c r="B955" s="300" t="s">
        <v>630</v>
      </c>
      <c r="C955" s="300" t="s">
        <v>252</v>
      </c>
      <c r="D955" s="301">
        <v>9724200</v>
      </c>
      <c r="E955" s="301">
        <v>15652054.16</v>
      </c>
      <c r="F955" s="301">
        <v>15390604.77</v>
      </c>
      <c r="G955" s="302">
        <v>158.27116647127784</v>
      </c>
      <c r="H955" s="302">
        <v>98.329616117300731</v>
      </c>
    </row>
    <row r="956" spans="1:8" ht="23.25" customHeight="1" x14ac:dyDescent="0.25">
      <c r="A956" s="299" t="s">
        <v>643</v>
      </c>
      <c r="B956" s="300" t="s">
        <v>644</v>
      </c>
      <c r="C956" s="300"/>
      <c r="D956" s="301">
        <v>39100246</v>
      </c>
      <c r="E956" s="301">
        <v>42290185</v>
      </c>
      <c r="F956" s="301">
        <v>42273064.75</v>
      </c>
      <c r="G956" s="302">
        <v>108.11457490574357</v>
      </c>
      <c r="H956" s="302">
        <v>99.959517202395773</v>
      </c>
    </row>
    <row r="957" spans="1:8" ht="113.25" customHeight="1" x14ac:dyDescent="0.25">
      <c r="A957" s="299" t="s">
        <v>242</v>
      </c>
      <c r="B957" s="300" t="s">
        <v>644</v>
      </c>
      <c r="C957" s="300" t="s">
        <v>218</v>
      </c>
      <c r="D957" s="301">
        <v>38658246</v>
      </c>
      <c r="E957" s="301">
        <v>41880136</v>
      </c>
      <c r="F957" s="301">
        <v>41867449.850000001</v>
      </c>
      <c r="G957" s="302">
        <v>108.30147298974713</v>
      </c>
      <c r="H957" s="302">
        <v>99.969708431701378</v>
      </c>
    </row>
    <row r="958" spans="1:8" ht="34.5" customHeight="1" x14ac:dyDescent="0.25">
      <c r="A958" s="299" t="s">
        <v>243</v>
      </c>
      <c r="B958" s="300" t="s">
        <v>644</v>
      </c>
      <c r="C958" s="300" t="s">
        <v>220</v>
      </c>
      <c r="D958" s="301">
        <v>38658246</v>
      </c>
      <c r="E958" s="301">
        <v>41880136</v>
      </c>
      <c r="F958" s="301">
        <v>41867449.850000001</v>
      </c>
      <c r="G958" s="302">
        <v>108.30147298974713</v>
      </c>
      <c r="H958" s="302">
        <v>99.969708431701378</v>
      </c>
    </row>
    <row r="959" spans="1:8" ht="45.75" customHeight="1" x14ac:dyDescent="0.25">
      <c r="A959" s="299" t="s">
        <v>245</v>
      </c>
      <c r="B959" s="300" t="s">
        <v>644</v>
      </c>
      <c r="C959" s="300" t="s">
        <v>246</v>
      </c>
      <c r="D959" s="301">
        <v>442000</v>
      </c>
      <c r="E959" s="301">
        <v>410049</v>
      </c>
      <c r="F959" s="301">
        <v>405614.9</v>
      </c>
      <c r="G959" s="302">
        <v>91.768076923076919</v>
      </c>
      <c r="H959" s="302">
        <v>98.918641430658298</v>
      </c>
    </row>
    <row r="960" spans="1:8" ht="45.75" customHeight="1" x14ac:dyDescent="0.25">
      <c r="A960" s="299" t="s">
        <v>247</v>
      </c>
      <c r="B960" s="300" t="s">
        <v>644</v>
      </c>
      <c r="C960" s="300" t="s">
        <v>248</v>
      </c>
      <c r="D960" s="301">
        <v>442000</v>
      </c>
      <c r="E960" s="301">
        <v>410049</v>
      </c>
      <c r="F960" s="301">
        <v>405614.9</v>
      </c>
      <c r="G960" s="302">
        <v>91.768076923076919</v>
      </c>
      <c r="H960" s="302">
        <v>98.918641430658298</v>
      </c>
    </row>
    <row r="961" spans="1:8" ht="45.75" customHeight="1" x14ac:dyDescent="0.25">
      <c r="A961" s="299" t="s">
        <v>631</v>
      </c>
      <c r="B961" s="300" t="s">
        <v>632</v>
      </c>
      <c r="C961" s="300"/>
      <c r="D961" s="301">
        <v>430000</v>
      </c>
      <c r="E961" s="301">
        <v>853000</v>
      </c>
      <c r="F961" s="301">
        <v>836201.24</v>
      </c>
      <c r="G961" s="302">
        <v>194.4654046511628</v>
      </c>
      <c r="H961" s="302">
        <v>98.030626025791321</v>
      </c>
    </row>
    <row r="962" spans="1:8" ht="45.75" customHeight="1" x14ac:dyDescent="0.25">
      <c r="A962" s="299" t="s">
        <v>245</v>
      </c>
      <c r="B962" s="300" t="s">
        <v>632</v>
      </c>
      <c r="C962" s="300" t="s">
        <v>246</v>
      </c>
      <c r="D962" s="301">
        <v>430000</v>
      </c>
      <c r="E962" s="301">
        <v>853000</v>
      </c>
      <c r="F962" s="301">
        <v>836201.24</v>
      </c>
      <c r="G962" s="302">
        <v>194.4654046511628</v>
      </c>
      <c r="H962" s="302">
        <v>98.030626025791321</v>
      </c>
    </row>
    <row r="963" spans="1:8" ht="45.75" customHeight="1" x14ac:dyDescent="0.25">
      <c r="A963" s="299" t="s">
        <v>247</v>
      </c>
      <c r="B963" s="300" t="s">
        <v>632</v>
      </c>
      <c r="C963" s="300" t="s">
        <v>248</v>
      </c>
      <c r="D963" s="301">
        <v>430000</v>
      </c>
      <c r="E963" s="301">
        <v>853000</v>
      </c>
      <c r="F963" s="301">
        <v>836201.24</v>
      </c>
      <c r="G963" s="302">
        <v>194.4654046511628</v>
      </c>
      <c r="H963" s="302">
        <v>98.030626025791321</v>
      </c>
    </row>
    <row r="964" spans="1:8" ht="23.25" customHeight="1" x14ac:dyDescent="0.25">
      <c r="A964" s="299" t="s">
        <v>668</v>
      </c>
      <c r="B964" s="300" t="s">
        <v>669</v>
      </c>
      <c r="C964" s="300"/>
      <c r="D964" s="301">
        <v>0</v>
      </c>
      <c r="E964" s="301">
        <v>180091000</v>
      </c>
      <c r="F964" s="301">
        <v>180091000</v>
      </c>
      <c r="G964" s="302">
        <v>0</v>
      </c>
      <c r="H964" s="302">
        <v>100</v>
      </c>
    </row>
    <row r="965" spans="1:8" ht="23.25" customHeight="1" x14ac:dyDescent="0.25">
      <c r="A965" s="299" t="s">
        <v>249</v>
      </c>
      <c r="B965" s="300" t="s">
        <v>669</v>
      </c>
      <c r="C965" s="300" t="s">
        <v>250</v>
      </c>
      <c r="D965" s="301">
        <v>0</v>
      </c>
      <c r="E965" s="301">
        <v>180091000</v>
      </c>
      <c r="F965" s="301">
        <v>180091000</v>
      </c>
      <c r="G965" s="302">
        <v>0</v>
      </c>
      <c r="H965" s="302">
        <v>100</v>
      </c>
    </row>
    <row r="966" spans="1:8" ht="102" customHeight="1" x14ac:dyDescent="0.25">
      <c r="A966" s="299" t="s">
        <v>276</v>
      </c>
      <c r="B966" s="300" t="s">
        <v>669</v>
      </c>
      <c r="C966" s="300" t="s">
        <v>234</v>
      </c>
      <c r="D966" s="301">
        <v>0</v>
      </c>
      <c r="E966" s="301">
        <v>180091000</v>
      </c>
      <c r="F966" s="301">
        <v>180091000</v>
      </c>
      <c r="G966" s="302">
        <v>0</v>
      </c>
      <c r="H966" s="302">
        <v>100</v>
      </c>
    </row>
    <row r="967" spans="1:8" ht="23.25" customHeight="1" x14ac:dyDescent="0.25">
      <c r="A967" s="299" t="s">
        <v>633</v>
      </c>
      <c r="B967" s="300" t="s">
        <v>634</v>
      </c>
      <c r="C967" s="300"/>
      <c r="D967" s="301">
        <v>800000</v>
      </c>
      <c r="E967" s="301">
        <v>855000</v>
      </c>
      <c r="F967" s="301">
        <v>854630</v>
      </c>
      <c r="G967" s="302">
        <v>106.82875</v>
      </c>
      <c r="H967" s="302">
        <v>99.956725146198835</v>
      </c>
    </row>
    <row r="968" spans="1:8" ht="23.25" customHeight="1" x14ac:dyDescent="0.25">
      <c r="A968" s="299" t="s">
        <v>249</v>
      </c>
      <c r="B968" s="300" t="s">
        <v>634</v>
      </c>
      <c r="C968" s="300" t="s">
        <v>250</v>
      </c>
      <c r="D968" s="301">
        <v>800000</v>
      </c>
      <c r="E968" s="301">
        <v>855000</v>
      </c>
      <c r="F968" s="301">
        <v>854630</v>
      </c>
      <c r="G968" s="302">
        <v>106.82875</v>
      </c>
      <c r="H968" s="302">
        <v>99.956725146198835</v>
      </c>
    </row>
    <row r="969" spans="1:8" ht="23.25" customHeight="1" x14ac:dyDescent="0.25">
      <c r="A969" s="299" t="s">
        <v>251</v>
      </c>
      <c r="B969" s="300" t="s">
        <v>634</v>
      </c>
      <c r="C969" s="300" t="s">
        <v>252</v>
      </c>
      <c r="D969" s="301">
        <v>800000</v>
      </c>
      <c r="E969" s="301">
        <v>855000</v>
      </c>
      <c r="F969" s="301">
        <v>854630</v>
      </c>
      <c r="G969" s="302">
        <v>106.82875</v>
      </c>
      <c r="H969" s="302">
        <v>99.956725146198835</v>
      </c>
    </row>
    <row r="970" spans="1:8" ht="57" customHeight="1" x14ac:dyDescent="0.25">
      <c r="A970" s="299" t="s">
        <v>670</v>
      </c>
      <c r="B970" s="300" t="s">
        <v>671</v>
      </c>
      <c r="C970" s="300"/>
      <c r="D970" s="301">
        <v>18855100</v>
      </c>
      <c r="E970" s="301">
        <v>16294679.220000001</v>
      </c>
      <c r="F970" s="301">
        <v>16294679.220000001</v>
      </c>
      <c r="G970" s="302">
        <v>86.420539906974767</v>
      </c>
      <c r="H970" s="302">
        <v>100</v>
      </c>
    </row>
    <row r="971" spans="1:8" ht="113.25" customHeight="1" x14ac:dyDescent="0.25">
      <c r="A971" s="299" t="s">
        <v>242</v>
      </c>
      <c r="B971" s="300" t="s">
        <v>671</v>
      </c>
      <c r="C971" s="300" t="s">
        <v>218</v>
      </c>
      <c r="D971" s="301">
        <v>18855100</v>
      </c>
      <c r="E971" s="301">
        <v>16294679.220000001</v>
      </c>
      <c r="F971" s="301">
        <v>16294679.220000001</v>
      </c>
      <c r="G971" s="302">
        <v>86.420539906974767</v>
      </c>
      <c r="H971" s="302">
        <v>100</v>
      </c>
    </row>
    <row r="972" spans="1:8" ht="34.5" customHeight="1" x14ac:dyDescent="0.25">
      <c r="A972" s="299" t="s">
        <v>243</v>
      </c>
      <c r="B972" s="300" t="s">
        <v>671</v>
      </c>
      <c r="C972" s="300" t="s">
        <v>220</v>
      </c>
      <c r="D972" s="301">
        <v>18855100</v>
      </c>
      <c r="E972" s="301">
        <v>16294679.220000001</v>
      </c>
      <c r="F972" s="301">
        <v>16294679.220000001</v>
      </c>
      <c r="G972" s="302">
        <v>86.420539906974767</v>
      </c>
      <c r="H972" s="302">
        <v>100</v>
      </c>
    </row>
    <row r="973" spans="1:8" ht="34.5" customHeight="1" x14ac:dyDescent="0.25">
      <c r="A973" s="299" t="s">
        <v>1534</v>
      </c>
      <c r="B973" s="300" t="s">
        <v>1535</v>
      </c>
      <c r="C973" s="300"/>
      <c r="D973" s="301">
        <v>10007500</v>
      </c>
      <c r="E973" s="301">
        <v>10007500</v>
      </c>
      <c r="F973" s="301">
        <v>9924139.4800000004</v>
      </c>
      <c r="G973" s="302">
        <v>99.167019535348487</v>
      </c>
      <c r="H973" s="302">
        <v>99.167019535348487</v>
      </c>
    </row>
    <row r="974" spans="1:8" ht="113.25" customHeight="1" x14ac:dyDescent="0.25">
      <c r="A974" s="299" t="s">
        <v>242</v>
      </c>
      <c r="B974" s="300" t="s">
        <v>1535</v>
      </c>
      <c r="C974" s="300" t="s">
        <v>218</v>
      </c>
      <c r="D974" s="301">
        <v>9957500</v>
      </c>
      <c r="E974" s="301">
        <v>9957500</v>
      </c>
      <c r="F974" s="301">
        <v>9924139.4800000004</v>
      </c>
      <c r="G974" s="302">
        <v>99.664970926437363</v>
      </c>
      <c r="H974" s="302">
        <v>99.664970926437363</v>
      </c>
    </row>
    <row r="975" spans="1:8" ht="34.5" customHeight="1" x14ac:dyDescent="0.25">
      <c r="A975" s="299" t="s">
        <v>243</v>
      </c>
      <c r="B975" s="300" t="s">
        <v>1535</v>
      </c>
      <c r="C975" s="300" t="s">
        <v>220</v>
      </c>
      <c r="D975" s="301">
        <v>9957500</v>
      </c>
      <c r="E975" s="301">
        <v>9957500</v>
      </c>
      <c r="F975" s="301">
        <v>9924139.4800000004</v>
      </c>
      <c r="G975" s="302">
        <v>99.664970926437363</v>
      </c>
      <c r="H975" s="302">
        <v>99.664970926437363</v>
      </c>
    </row>
    <row r="976" spans="1:8" ht="45.75" customHeight="1" x14ac:dyDescent="0.25">
      <c r="A976" s="299" t="s">
        <v>245</v>
      </c>
      <c r="B976" s="300" t="s">
        <v>1535</v>
      </c>
      <c r="C976" s="300" t="s">
        <v>246</v>
      </c>
      <c r="D976" s="301">
        <v>50000</v>
      </c>
      <c r="E976" s="301">
        <v>50000</v>
      </c>
      <c r="F976" s="301">
        <v>0</v>
      </c>
      <c r="G976" s="302">
        <v>0</v>
      </c>
      <c r="H976" s="302">
        <v>0</v>
      </c>
    </row>
    <row r="977" spans="1:8" ht="45.75" customHeight="1" x14ac:dyDescent="0.25">
      <c r="A977" s="299" t="s">
        <v>247</v>
      </c>
      <c r="B977" s="300" t="s">
        <v>1535</v>
      </c>
      <c r="C977" s="300" t="s">
        <v>248</v>
      </c>
      <c r="D977" s="301">
        <v>50000</v>
      </c>
      <c r="E977" s="301">
        <v>50000</v>
      </c>
      <c r="F977" s="301">
        <v>0</v>
      </c>
      <c r="G977" s="302">
        <v>0</v>
      </c>
      <c r="H977" s="302">
        <v>0</v>
      </c>
    </row>
    <row r="978" spans="1:8" ht="45.75" customHeight="1" x14ac:dyDescent="0.25">
      <c r="A978" s="299" t="s">
        <v>1562</v>
      </c>
      <c r="B978" s="300" t="s">
        <v>1563</v>
      </c>
      <c r="C978" s="300"/>
      <c r="D978" s="301">
        <v>23360000</v>
      </c>
      <c r="E978" s="301">
        <v>23660000</v>
      </c>
      <c r="F978" s="301">
        <v>23523530.949999999</v>
      </c>
      <c r="G978" s="302">
        <v>100.700046875</v>
      </c>
      <c r="H978" s="302">
        <v>99.423207734573111</v>
      </c>
    </row>
    <row r="979" spans="1:8" ht="113.25" customHeight="1" x14ac:dyDescent="0.25">
      <c r="A979" s="299" t="s">
        <v>242</v>
      </c>
      <c r="B979" s="300" t="s">
        <v>1563</v>
      </c>
      <c r="C979" s="300" t="s">
        <v>218</v>
      </c>
      <c r="D979" s="301">
        <v>21890000</v>
      </c>
      <c r="E979" s="301">
        <v>22190000</v>
      </c>
      <c r="F979" s="301">
        <v>22171254.199999999</v>
      </c>
      <c r="G979" s="302">
        <v>101.28485244403838</v>
      </c>
      <c r="H979" s="302">
        <v>99.915521406038749</v>
      </c>
    </row>
    <row r="980" spans="1:8" ht="34.5" customHeight="1" x14ac:dyDescent="0.25">
      <c r="A980" s="299" t="s">
        <v>285</v>
      </c>
      <c r="B980" s="300" t="s">
        <v>1563</v>
      </c>
      <c r="C980" s="300" t="s">
        <v>286</v>
      </c>
      <c r="D980" s="301">
        <v>21890000</v>
      </c>
      <c r="E980" s="301">
        <v>22190000</v>
      </c>
      <c r="F980" s="301">
        <v>22171254.199999999</v>
      </c>
      <c r="G980" s="302">
        <v>101.28485244403838</v>
      </c>
      <c r="H980" s="302">
        <v>99.915521406038749</v>
      </c>
    </row>
    <row r="981" spans="1:8" ht="45.75" customHeight="1" x14ac:dyDescent="0.25">
      <c r="A981" s="299" t="s">
        <v>245</v>
      </c>
      <c r="B981" s="300" t="s">
        <v>1563</v>
      </c>
      <c r="C981" s="300" t="s">
        <v>246</v>
      </c>
      <c r="D981" s="301">
        <v>1450000</v>
      </c>
      <c r="E981" s="301">
        <v>1450000</v>
      </c>
      <c r="F981" s="301">
        <v>1352276.75</v>
      </c>
      <c r="G981" s="302">
        <v>93.260465517241371</v>
      </c>
      <c r="H981" s="302">
        <v>93.260465517241371</v>
      </c>
    </row>
    <row r="982" spans="1:8" ht="45.75" customHeight="1" x14ac:dyDescent="0.25">
      <c r="A982" s="299" t="s">
        <v>247</v>
      </c>
      <c r="B982" s="300" t="s">
        <v>1563</v>
      </c>
      <c r="C982" s="300" t="s">
        <v>248</v>
      </c>
      <c r="D982" s="301">
        <v>1450000</v>
      </c>
      <c r="E982" s="301">
        <v>1450000</v>
      </c>
      <c r="F982" s="301">
        <v>1352276.75</v>
      </c>
      <c r="G982" s="302">
        <v>93.260465517241371</v>
      </c>
      <c r="H982" s="302">
        <v>93.260465517241371</v>
      </c>
    </row>
    <row r="983" spans="1:8" ht="23.25" customHeight="1" x14ac:dyDescent="0.25">
      <c r="A983" s="299" t="s">
        <v>249</v>
      </c>
      <c r="B983" s="300" t="s">
        <v>1563</v>
      </c>
      <c r="C983" s="300" t="s">
        <v>250</v>
      </c>
      <c r="D983" s="301">
        <v>20000</v>
      </c>
      <c r="E983" s="301">
        <v>20000</v>
      </c>
      <c r="F983" s="301">
        <v>0</v>
      </c>
      <c r="G983" s="302">
        <v>0</v>
      </c>
      <c r="H983" s="302">
        <v>0</v>
      </c>
    </row>
    <row r="984" spans="1:8" ht="23.25" customHeight="1" x14ac:dyDescent="0.25">
      <c r="A984" s="299" t="s">
        <v>251</v>
      </c>
      <c r="B984" s="300" t="s">
        <v>1563</v>
      </c>
      <c r="C984" s="300" t="s">
        <v>252</v>
      </c>
      <c r="D984" s="301">
        <v>20000</v>
      </c>
      <c r="E984" s="301">
        <v>20000</v>
      </c>
      <c r="F984" s="301">
        <v>0</v>
      </c>
      <c r="G984" s="302">
        <v>0</v>
      </c>
      <c r="H984" s="302">
        <v>0</v>
      </c>
    </row>
    <row r="985" spans="1:8" ht="79.5" customHeight="1" x14ac:dyDescent="0.25">
      <c r="A985" s="299" t="s">
        <v>672</v>
      </c>
      <c r="B985" s="300" t="s">
        <v>673</v>
      </c>
      <c r="C985" s="300"/>
      <c r="D985" s="301">
        <v>100763800</v>
      </c>
      <c r="E985" s="301">
        <v>100763800</v>
      </c>
      <c r="F985" s="301">
        <v>100199456.09999999</v>
      </c>
      <c r="G985" s="302">
        <v>99.439933884986459</v>
      </c>
      <c r="H985" s="302">
        <v>99.439933884986459</v>
      </c>
    </row>
    <row r="986" spans="1:8" ht="113.25" customHeight="1" x14ac:dyDescent="0.25">
      <c r="A986" s="299" t="s">
        <v>242</v>
      </c>
      <c r="B986" s="300" t="s">
        <v>673</v>
      </c>
      <c r="C986" s="300" t="s">
        <v>218</v>
      </c>
      <c r="D986" s="301">
        <v>91884700</v>
      </c>
      <c r="E986" s="301">
        <v>91689500</v>
      </c>
      <c r="F986" s="301">
        <v>91404980.879999995</v>
      </c>
      <c r="G986" s="302">
        <v>99.477911861278315</v>
      </c>
      <c r="H986" s="302">
        <v>99.689692800157047</v>
      </c>
    </row>
    <row r="987" spans="1:8" ht="34.5" customHeight="1" x14ac:dyDescent="0.25">
      <c r="A987" s="299" t="s">
        <v>285</v>
      </c>
      <c r="B987" s="300" t="s">
        <v>673</v>
      </c>
      <c r="C987" s="300" t="s">
        <v>286</v>
      </c>
      <c r="D987" s="301">
        <v>91884700</v>
      </c>
      <c r="E987" s="301">
        <v>91689500</v>
      </c>
      <c r="F987" s="301">
        <v>91404980.879999995</v>
      </c>
      <c r="G987" s="302">
        <v>99.477911861278315</v>
      </c>
      <c r="H987" s="302">
        <v>99.689692800157047</v>
      </c>
    </row>
    <row r="988" spans="1:8" ht="45.75" customHeight="1" x14ac:dyDescent="0.25">
      <c r="A988" s="299" t="s">
        <v>245</v>
      </c>
      <c r="B988" s="300" t="s">
        <v>673</v>
      </c>
      <c r="C988" s="300" t="s">
        <v>246</v>
      </c>
      <c r="D988" s="301">
        <v>8879100</v>
      </c>
      <c r="E988" s="301">
        <v>9074300</v>
      </c>
      <c r="F988" s="301">
        <v>8794475.2200000007</v>
      </c>
      <c r="G988" s="302">
        <v>99.046921647464288</v>
      </c>
      <c r="H988" s="302">
        <v>96.916293488202953</v>
      </c>
    </row>
    <row r="989" spans="1:8" ht="45.75" customHeight="1" x14ac:dyDescent="0.25">
      <c r="A989" s="299" t="s">
        <v>247</v>
      </c>
      <c r="B989" s="300" t="s">
        <v>673</v>
      </c>
      <c r="C989" s="300" t="s">
        <v>248</v>
      </c>
      <c r="D989" s="301">
        <v>8879100</v>
      </c>
      <c r="E989" s="301">
        <v>9074300</v>
      </c>
      <c r="F989" s="301">
        <v>8794475.2200000007</v>
      </c>
      <c r="G989" s="302">
        <v>99.046921647464288</v>
      </c>
      <c r="H989" s="302">
        <v>96.916293488202953</v>
      </c>
    </row>
    <row r="990" spans="1:8" ht="68.25" customHeight="1" x14ac:dyDescent="0.25">
      <c r="A990" s="299" t="s">
        <v>674</v>
      </c>
      <c r="B990" s="300" t="s">
        <v>675</v>
      </c>
      <c r="C990" s="300"/>
      <c r="D990" s="301">
        <v>317156800</v>
      </c>
      <c r="E990" s="301">
        <v>326220770</v>
      </c>
      <c r="F990" s="301">
        <v>319450091.52999997</v>
      </c>
      <c r="G990" s="302">
        <v>100.72307815251006</v>
      </c>
      <c r="H990" s="302">
        <v>97.924510303252603</v>
      </c>
    </row>
    <row r="991" spans="1:8" ht="113.25" customHeight="1" x14ac:dyDescent="0.25">
      <c r="A991" s="299" t="s">
        <v>242</v>
      </c>
      <c r="B991" s="300" t="s">
        <v>675</v>
      </c>
      <c r="C991" s="300" t="s">
        <v>218</v>
      </c>
      <c r="D991" s="301">
        <v>109360900</v>
      </c>
      <c r="E991" s="301">
        <v>109544900</v>
      </c>
      <c r="F991" s="301">
        <v>109157991.26000001</v>
      </c>
      <c r="G991" s="302">
        <v>99.814459518895688</v>
      </c>
      <c r="H991" s="302">
        <v>99.646803511619439</v>
      </c>
    </row>
    <row r="992" spans="1:8" ht="34.5" customHeight="1" x14ac:dyDescent="0.25">
      <c r="A992" s="299" t="s">
        <v>285</v>
      </c>
      <c r="B992" s="300" t="s">
        <v>675</v>
      </c>
      <c r="C992" s="300" t="s">
        <v>286</v>
      </c>
      <c r="D992" s="301">
        <v>109360900</v>
      </c>
      <c r="E992" s="301">
        <v>109544900</v>
      </c>
      <c r="F992" s="301">
        <v>109157991.26000001</v>
      </c>
      <c r="G992" s="302">
        <v>99.814459518895688</v>
      </c>
      <c r="H992" s="302">
        <v>99.646803511619439</v>
      </c>
    </row>
    <row r="993" spans="1:8" ht="45.75" customHeight="1" x14ac:dyDescent="0.25">
      <c r="A993" s="299" t="s">
        <v>245</v>
      </c>
      <c r="B993" s="300" t="s">
        <v>675</v>
      </c>
      <c r="C993" s="300" t="s">
        <v>246</v>
      </c>
      <c r="D993" s="301">
        <v>39078500</v>
      </c>
      <c r="E993" s="301">
        <v>33454200</v>
      </c>
      <c r="F993" s="301">
        <v>30777917.899999999</v>
      </c>
      <c r="G993" s="302">
        <v>78.759210051562874</v>
      </c>
      <c r="H993" s="302">
        <v>92.000161115794128</v>
      </c>
    </row>
    <row r="994" spans="1:8" ht="45.75" customHeight="1" x14ac:dyDescent="0.25">
      <c r="A994" s="299" t="s">
        <v>247</v>
      </c>
      <c r="B994" s="300" t="s">
        <v>675</v>
      </c>
      <c r="C994" s="300" t="s">
        <v>248</v>
      </c>
      <c r="D994" s="301">
        <v>39078500</v>
      </c>
      <c r="E994" s="301">
        <v>33454200</v>
      </c>
      <c r="F994" s="301">
        <v>30777917.899999999</v>
      </c>
      <c r="G994" s="302">
        <v>78.759210051562874</v>
      </c>
      <c r="H994" s="302">
        <v>92.000161115794128</v>
      </c>
    </row>
    <row r="995" spans="1:8" ht="57" customHeight="1" x14ac:dyDescent="0.25">
      <c r="A995" s="299" t="s">
        <v>277</v>
      </c>
      <c r="B995" s="300" t="s">
        <v>675</v>
      </c>
      <c r="C995" s="300" t="s">
        <v>278</v>
      </c>
      <c r="D995" s="301">
        <v>168175600</v>
      </c>
      <c r="E995" s="301">
        <v>182795670</v>
      </c>
      <c r="F995" s="301">
        <v>179088265.37</v>
      </c>
      <c r="G995" s="302">
        <v>106.48885175376215</v>
      </c>
      <c r="H995" s="302">
        <v>97.971831263836833</v>
      </c>
    </row>
    <row r="996" spans="1:8" ht="23.25" customHeight="1" x14ac:dyDescent="0.25">
      <c r="A996" s="299" t="s">
        <v>279</v>
      </c>
      <c r="B996" s="300" t="s">
        <v>675</v>
      </c>
      <c r="C996" s="300" t="s">
        <v>280</v>
      </c>
      <c r="D996" s="301">
        <v>168175600</v>
      </c>
      <c r="E996" s="301">
        <v>182795670</v>
      </c>
      <c r="F996" s="301">
        <v>179088265.37</v>
      </c>
      <c r="G996" s="302">
        <v>106.48885175376215</v>
      </c>
      <c r="H996" s="302">
        <v>97.971831263836833</v>
      </c>
    </row>
    <row r="997" spans="1:8" ht="23.25" customHeight="1" x14ac:dyDescent="0.25">
      <c r="A997" s="299" t="s">
        <v>249</v>
      </c>
      <c r="B997" s="300" t="s">
        <v>675</v>
      </c>
      <c r="C997" s="300" t="s">
        <v>250</v>
      </c>
      <c r="D997" s="301">
        <v>541800</v>
      </c>
      <c r="E997" s="301">
        <v>426000</v>
      </c>
      <c r="F997" s="301">
        <v>425917</v>
      </c>
      <c r="G997" s="302">
        <v>78.611480251015138</v>
      </c>
      <c r="H997" s="302">
        <v>99.980516431924883</v>
      </c>
    </row>
    <row r="998" spans="1:8" ht="23.25" customHeight="1" x14ac:dyDescent="0.25">
      <c r="A998" s="299" t="s">
        <v>251</v>
      </c>
      <c r="B998" s="300" t="s">
        <v>675</v>
      </c>
      <c r="C998" s="300" t="s">
        <v>252</v>
      </c>
      <c r="D998" s="301">
        <v>541800</v>
      </c>
      <c r="E998" s="301">
        <v>426000</v>
      </c>
      <c r="F998" s="301">
        <v>425917</v>
      </c>
      <c r="G998" s="302">
        <v>78.611480251015138</v>
      </c>
      <c r="H998" s="302">
        <v>99.980516431924883</v>
      </c>
    </row>
    <row r="999" spans="1:8" ht="68.25" customHeight="1" x14ac:dyDescent="0.25">
      <c r="A999" s="299" t="s">
        <v>1536</v>
      </c>
      <c r="B999" s="300" t="s">
        <v>1537</v>
      </c>
      <c r="C999" s="300"/>
      <c r="D999" s="301">
        <v>500000</v>
      </c>
      <c r="E999" s="301">
        <v>500000</v>
      </c>
      <c r="F999" s="301">
        <v>265343</v>
      </c>
      <c r="G999" s="302">
        <v>53.068599999999996</v>
      </c>
      <c r="H999" s="302">
        <v>53.068599999999996</v>
      </c>
    </row>
    <row r="1000" spans="1:8" ht="192" customHeight="1" x14ac:dyDescent="0.25">
      <c r="A1000" s="299" t="s">
        <v>627</v>
      </c>
      <c r="B1000" s="300" t="s">
        <v>1538</v>
      </c>
      <c r="C1000" s="300"/>
      <c r="D1000" s="301">
        <v>500000</v>
      </c>
      <c r="E1000" s="301">
        <v>500000</v>
      </c>
      <c r="F1000" s="301">
        <v>265343</v>
      </c>
      <c r="G1000" s="302">
        <v>53.068599999999996</v>
      </c>
      <c r="H1000" s="302">
        <v>53.068599999999996</v>
      </c>
    </row>
    <row r="1001" spans="1:8" ht="45.75" customHeight="1" x14ac:dyDescent="0.25">
      <c r="A1001" s="299" t="s">
        <v>245</v>
      </c>
      <c r="B1001" s="300" t="s">
        <v>1538</v>
      </c>
      <c r="C1001" s="300" t="s">
        <v>246</v>
      </c>
      <c r="D1001" s="301">
        <v>500000</v>
      </c>
      <c r="E1001" s="301">
        <v>500000</v>
      </c>
      <c r="F1001" s="301">
        <v>265343</v>
      </c>
      <c r="G1001" s="302">
        <v>53.068599999999996</v>
      </c>
      <c r="H1001" s="302">
        <v>53.068599999999996</v>
      </c>
    </row>
    <row r="1002" spans="1:8" ht="45.75" customHeight="1" x14ac:dyDescent="0.25">
      <c r="A1002" s="299" t="s">
        <v>247</v>
      </c>
      <c r="B1002" s="300" t="s">
        <v>1538</v>
      </c>
      <c r="C1002" s="300" t="s">
        <v>248</v>
      </c>
      <c r="D1002" s="301">
        <v>500000</v>
      </c>
      <c r="E1002" s="301">
        <v>500000</v>
      </c>
      <c r="F1002" s="301">
        <v>265343</v>
      </c>
      <c r="G1002" s="302">
        <v>53.068599999999996</v>
      </c>
      <c r="H1002" s="302">
        <v>53.068599999999996</v>
      </c>
    </row>
    <row r="1003" spans="1:8" ht="79.5" customHeight="1" x14ac:dyDescent="0.25">
      <c r="A1003" s="299" t="s">
        <v>872</v>
      </c>
      <c r="B1003" s="300" t="s">
        <v>306</v>
      </c>
      <c r="C1003" s="300"/>
      <c r="D1003" s="301">
        <v>152152400</v>
      </c>
      <c r="E1003" s="301">
        <v>171626532</v>
      </c>
      <c r="F1003" s="301">
        <v>165825789.77000001</v>
      </c>
      <c r="G1003" s="302">
        <v>108.98664087454422</v>
      </c>
      <c r="H1003" s="302">
        <v>96.620136663951243</v>
      </c>
    </row>
    <row r="1004" spans="1:8" ht="90.75" customHeight="1" x14ac:dyDescent="0.25">
      <c r="A1004" s="299" t="s">
        <v>1564</v>
      </c>
      <c r="B1004" s="300" t="s">
        <v>307</v>
      </c>
      <c r="C1004" s="300"/>
      <c r="D1004" s="301">
        <v>11342500</v>
      </c>
      <c r="E1004" s="301">
        <v>11342500</v>
      </c>
      <c r="F1004" s="301">
        <v>9005741.2699999996</v>
      </c>
      <c r="G1004" s="302">
        <v>79.398203835133344</v>
      </c>
      <c r="H1004" s="302">
        <v>79.398203835133344</v>
      </c>
    </row>
    <row r="1005" spans="1:8" ht="68.25" customHeight="1" x14ac:dyDescent="0.25">
      <c r="A1005" s="299" t="s">
        <v>873</v>
      </c>
      <c r="B1005" s="300" t="s">
        <v>308</v>
      </c>
      <c r="C1005" s="300"/>
      <c r="D1005" s="301">
        <v>5500000</v>
      </c>
      <c r="E1005" s="301">
        <v>5500000</v>
      </c>
      <c r="F1005" s="301">
        <v>5480300</v>
      </c>
      <c r="G1005" s="302">
        <v>99.641818181818181</v>
      </c>
      <c r="H1005" s="302">
        <v>99.641818181818181</v>
      </c>
    </row>
    <row r="1006" spans="1:8" ht="225.75" customHeight="1" x14ac:dyDescent="0.25">
      <c r="A1006" s="299" t="s">
        <v>1565</v>
      </c>
      <c r="B1006" s="300" t="s">
        <v>676</v>
      </c>
      <c r="C1006" s="300"/>
      <c r="D1006" s="301">
        <v>5500000</v>
      </c>
      <c r="E1006" s="301">
        <v>5500000</v>
      </c>
      <c r="F1006" s="301">
        <v>5480300</v>
      </c>
      <c r="G1006" s="302">
        <v>99.641818181818181</v>
      </c>
      <c r="H1006" s="302">
        <v>99.641818181818181</v>
      </c>
    </row>
    <row r="1007" spans="1:8" ht="45.75" customHeight="1" x14ac:dyDescent="0.25">
      <c r="A1007" s="299" t="s">
        <v>245</v>
      </c>
      <c r="B1007" s="300" t="s">
        <v>676</v>
      </c>
      <c r="C1007" s="300" t="s">
        <v>246</v>
      </c>
      <c r="D1007" s="301">
        <v>5500000</v>
      </c>
      <c r="E1007" s="301">
        <v>5500000</v>
      </c>
      <c r="F1007" s="301">
        <v>5480300</v>
      </c>
      <c r="G1007" s="302">
        <v>99.641818181818181</v>
      </c>
      <c r="H1007" s="302">
        <v>99.641818181818181</v>
      </c>
    </row>
    <row r="1008" spans="1:8" ht="45.75" customHeight="1" x14ac:dyDescent="0.25">
      <c r="A1008" s="299" t="s">
        <v>247</v>
      </c>
      <c r="B1008" s="300" t="s">
        <v>676</v>
      </c>
      <c r="C1008" s="300" t="s">
        <v>248</v>
      </c>
      <c r="D1008" s="301">
        <v>5500000</v>
      </c>
      <c r="E1008" s="301">
        <v>5500000</v>
      </c>
      <c r="F1008" s="301">
        <v>5480300</v>
      </c>
      <c r="G1008" s="302">
        <v>99.641818181818181</v>
      </c>
      <c r="H1008" s="302">
        <v>99.641818181818181</v>
      </c>
    </row>
    <row r="1009" spans="1:8" ht="57" customHeight="1" x14ac:dyDescent="0.25">
      <c r="A1009" s="299" t="s">
        <v>828</v>
      </c>
      <c r="B1009" s="300" t="s">
        <v>829</v>
      </c>
      <c r="C1009" s="300"/>
      <c r="D1009" s="301">
        <v>0</v>
      </c>
      <c r="E1009" s="301">
        <v>0</v>
      </c>
      <c r="F1009" s="301">
        <v>0</v>
      </c>
      <c r="G1009" s="302">
        <v>0</v>
      </c>
      <c r="H1009" s="302">
        <v>0</v>
      </c>
    </row>
    <row r="1010" spans="1:8" ht="57" customHeight="1" x14ac:dyDescent="0.25">
      <c r="A1010" s="299" t="s">
        <v>277</v>
      </c>
      <c r="B1010" s="300" t="s">
        <v>829</v>
      </c>
      <c r="C1010" s="300" t="s">
        <v>278</v>
      </c>
      <c r="D1010" s="301">
        <v>0</v>
      </c>
      <c r="E1010" s="301">
        <v>0</v>
      </c>
      <c r="F1010" s="301">
        <v>0</v>
      </c>
      <c r="G1010" s="302">
        <v>0</v>
      </c>
      <c r="H1010" s="302">
        <v>0</v>
      </c>
    </row>
    <row r="1011" spans="1:8" ht="23.25" customHeight="1" x14ac:dyDescent="0.25">
      <c r="A1011" s="299" t="s">
        <v>342</v>
      </c>
      <c r="B1011" s="300" t="s">
        <v>829</v>
      </c>
      <c r="C1011" s="300" t="s">
        <v>343</v>
      </c>
      <c r="D1011" s="301">
        <v>0</v>
      </c>
      <c r="E1011" s="301">
        <v>0</v>
      </c>
      <c r="F1011" s="301">
        <v>0</v>
      </c>
      <c r="G1011" s="302">
        <v>0</v>
      </c>
      <c r="H1011" s="302">
        <v>0</v>
      </c>
    </row>
    <row r="1012" spans="1:8" ht="45.75" customHeight="1" x14ac:dyDescent="0.25">
      <c r="A1012" s="299" t="s">
        <v>874</v>
      </c>
      <c r="B1012" s="300" t="s">
        <v>875</v>
      </c>
      <c r="C1012" s="300"/>
      <c r="D1012" s="301">
        <v>5842500</v>
      </c>
      <c r="E1012" s="301">
        <v>5842500</v>
      </c>
      <c r="F1012" s="301">
        <v>3525441.27</v>
      </c>
      <c r="G1012" s="302">
        <v>60.34131399229782</v>
      </c>
      <c r="H1012" s="302">
        <v>60.34131399229782</v>
      </c>
    </row>
    <row r="1013" spans="1:8" ht="102" customHeight="1" x14ac:dyDescent="0.25">
      <c r="A1013" s="299" t="s">
        <v>677</v>
      </c>
      <c r="B1013" s="300" t="s">
        <v>678</v>
      </c>
      <c r="C1013" s="300"/>
      <c r="D1013" s="301">
        <v>5842500</v>
      </c>
      <c r="E1013" s="301">
        <v>5842500</v>
      </c>
      <c r="F1013" s="301">
        <v>3525441.27</v>
      </c>
      <c r="G1013" s="302">
        <v>60.34131399229782</v>
      </c>
      <c r="H1013" s="302">
        <v>60.34131399229782</v>
      </c>
    </row>
    <row r="1014" spans="1:8" ht="45.75" customHeight="1" x14ac:dyDescent="0.25">
      <c r="A1014" s="299" t="s">
        <v>245</v>
      </c>
      <c r="B1014" s="300" t="s">
        <v>678</v>
      </c>
      <c r="C1014" s="300" t="s">
        <v>246</v>
      </c>
      <c r="D1014" s="301">
        <v>0</v>
      </c>
      <c r="E1014" s="301">
        <v>0</v>
      </c>
      <c r="F1014" s="301">
        <v>0</v>
      </c>
      <c r="G1014" s="302">
        <v>0</v>
      </c>
      <c r="H1014" s="302">
        <v>0</v>
      </c>
    </row>
    <row r="1015" spans="1:8" ht="45.75" customHeight="1" x14ac:dyDescent="0.25">
      <c r="A1015" s="299" t="s">
        <v>247</v>
      </c>
      <c r="B1015" s="300" t="s">
        <v>678</v>
      </c>
      <c r="C1015" s="300" t="s">
        <v>248</v>
      </c>
      <c r="D1015" s="301">
        <v>0</v>
      </c>
      <c r="E1015" s="301">
        <v>0</v>
      </c>
      <c r="F1015" s="301">
        <v>0</v>
      </c>
      <c r="G1015" s="302">
        <v>0</v>
      </c>
      <c r="H1015" s="302">
        <v>0</v>
      </c>
    </row>
    <row r="1016" spans="1:8" ht="57" customHeight="1" x14ac:dyDescent="0.25">
      <c r="A1016" s="299" t="s">
        <v>277</v>
      </c>
      <c r="B1016" s="300" t="s">
        <v>678</v>
      </c>
      <c r="C1016" s="300" t="s">
        <v>278</v>
      </c>
      <c r="D1016" s="301">
        <v>5842500</v>
      </c>
      <c r="E1016" s="301">
        <v>5842500</v>
      </c>
      <c r="F1016" s="301">
        <v>3525441.27</v>
      </c>
      <c r="G1016" s="302">
        <v>60.34131399229782</v>
      </c>
      <c r="H1016" s="302">
        <v>60.34131399229782</v>
      </c>
    </row>
    <row r="1017" spans="1:8" ht="23.25" customHeight="1" x14ac:dyDescent="0.25">
      <c r="A1017" s="299" t="s">
        <v>279</v>
      </c>
      <c r="B1017" s="300" t="s">
        <v>678</v>
      </c>
      <c r="C1017" s="300" t="s">
        <v>280</v>
      </c>
      <c r="D1017" s="301">
        <v>5842500</v>
      </c>
      <c r="E1017" s="301">
        <v>5842500</v>
      </c>
      <c r="F1017" s="301">
        <v>3525441.27</v>
      </c>
      <c r="G1017" s="302">
        <v>60.34131399229782</v>
      </c>
      <c r="H1017" s="302">
        <v>60.34131399229782</v>
      </c>
    </row>
    <row r="1018" spans="1:8" ht="23.25" customHeight="1" x14ac:dyDescent="0.25">
      <c r="A1018" s="299" t="s">
        <v>1566</v>
      </c>
      <c r="B1018" s="300" t="s">
        <v>312</v>
      </c>
      <c r="C1018" s="300"/>
      <c r="D1018" s="301">
        <v>8500000</v>
      </c>
      <c r="E1018" s="301">
        <v>12690080</v>
      </c>
      <c r="F1018" s="301">
        <v>11751971.66</v>
      </c>
      <c r="G1018" s="302">
        <v>138.25849011764706</v>
      </c>
      <c r="H1018" s="302">
        <v>92.607545894115717</v>
      </c>
    </row>
    <row r="1019" spans="1:8" ht="34.5" customHeight="1" x14ac:dyDescent="0.25">
      <c r="A1019" s="299" t="s">
        <v>1567</v>
      </c>
      <c r="B1019" s="300" t="s">
        <v>1568</v>
      </c>
      <c r="C1019" s="300"/>
      <c r="D1019" s="301">
        <v>8500000</v>
      </c>
      <c r="E1019" s="301">
        <v>12690080</v>
      </c>
      <c r="F1019" s="301">
        <v>11751971.66</v>
      </c>
      <c r="G1019" s="302">
        <v>138.25849011764706</v>
      </c>
      <c r="H1019" s="302">
        <v>92.607545894115717</v>
      </c>
    </row>
    <row r="1020" spans="1:8" ht="124.5" customHeight="1" x14ac:dyDescent="0.25">
      <c r="A1020" s="299" t="s">
        <v>1844</v>
      </c>
      <c r="B1020" s="300" t="s">
        <v>1845</v>
      </c>
      <c r="C1020" s="300"/>
      <c r="D1020" s="301">
        <v>8500000</v>
      </c>
      <c r="E1020" s="301">
        <v>8400000</v>
      </c>
      <c r="F1020" s="301">
        <v>8300000</v>
      </c>
      <c r="G1020" s="302">
        <v>97.647058823529406</v>
      </c>
      <c r="H1020" s="302">
        <v>98.80952380952381</v>
      </c>
    </row>
    <row r="1021" spans="1:8" ht="45.75" customHeight="1" x14ac:dyDescent="0.25">
      <c r="A1021" s="299" t="s">
        <v>245</v>
      </c>
      <c r="B1021" s="300" t="s">
        <v>1845</v>
      </c>
      <c r="C1021" s="300" t="s">
        <v>246</v>
      </c>
      <c r="D1021" s="301">
        <v>8500000</v>
      </c>
      <c r="E1021" s="301">
        <v>8400000</v>
      </c>
      <c r="F1021" s="301">
        <v>8300000</v>
      </c>
      <c r="G1021" s="302">
        <v>97.647058823529406</v>
      </c>
      <c r="H1021" s="302">
        <v>98.80952380952381</v>
      </c>
    </row>
    <row r="1022" spans="1:8" ht="45.75" customHeight="1" x14ac:dyDescent="0.25">
      <c r="A1022" s="299" t="s">
        <v>247</v>
      </c>
      <c r="B1022" s="300" t="s">
        <v>1845</v>
      </c>
      <c r="C1022" s="300" t="s">
        <v>248</v>
      </c>
      <c r="D1022" s="301">
        <v>8500000</v>
      </c>
      <c r="E1022" s="301">
        <v>8400000</v>
      </c>
      <c r="F1022" s="301">
        <v>8300000</v>
      </c>
      <c r="G1022" s="302">
        <v>97.647058823529406</v>
      </c>
      <c r="H1022" s="302">
        <v>98.80952380952381</v>
      </c>
    </row>
    <row r="1023" spans="1:8" ht="147" customHeight="1" x14ac:dyDescent="0.25">
      <c r="A1023" s="299" t="s">
        <v>1569</v>
      </c>
      <c r="B1023" s="300" t="s">
        <v>1570</v>
      </c>
      <c r="C1023" s="300"/>
      <c r="D1023" s="301">
        <v>0</v>
      </c>
      <c r="E1023" s="301">
        <v>2290080</v>
      </c>
      <c r="F1023" s="301">
        <v>1712346.79</v>
      </c>
      <c r="G1023" s="302">
        <v>0</v>
      </c>
      <c r="H1023" s="302">
        <v>74.772356860895698</v>
      </c>
    </row>
    <row r="1024" spans="1:8" ht="45.75" customHeight="1" x14ac:dyDescent="0.25">
      <c r="A1024" s="299" t="s">
        <v>245</v>
      </c>
      <c r="B1024" s="300" t="s">
        <v>1570</v>
      </c>
      <c r="C1024" s="300" t="s">
        <v>246</v>
      </c>
      <c r="D1024" s="301">
        <v>0</v>
      </c>
      <c r="E1024" s="301">
        <v>2290080</v>
      </c>
      <c r="F1024" s="301">
        <v>1712346.79</v>
      </c>
      <c r="G1024" s="302">
        <v>0</v>
      </c>
      <c r="H1024" s="302">
        <v>74.772356860895698</v>
      </c>
    </row>
    <row r="1025" spans="1:8" ht="45.75" customHeight="1" x14ac:dyDescent="0.25">
      <c r="A1025" s="299" t="s">
        <v>247</v>
      </c>
      <c r="B1025" s="300" t="s">
        <v>1570</v>
      </c>
      <c r="C1025" s="300" t="s">
        <v>248</v>
      </c>
      <c r="D1025" s="301">
        <v>0</v>
      </c>
      <c r="E1025" s="301">
        <v>2290080</v>
      </c>
      <c r="F1025" s="301">
        <v>1712346.79</v>
      </c>
      <c r="G1025" s="302">
        <v>0</v>
      </c>
      <c r="H1025" s="302">
        <v>74.772356860895698</v>
      </c>
    </row>
    <row r="1026" spans="1:8" ht="169.5" customHeight="1" x14ac:dyDescent="0.25">
      <c r="A1026" s="299" t="s">
        <v>1571</v>
      </c>
      <c r="B1026" s="300" t="s">
        <v>1572</v>
      </c>
      <c r="C1026" s="300"/>
      <c r="D1026" s="301">
        <v>0</v>
      </c>
      <c r="E1026" s="301">
        <v>1500000</v>
      </c>
      <c r="F1026" s="301">
        <v>1261544.8700000001</v>
      </c>
      <c r="G1026" s="302">
        <v>0</v>
      </c>
      <c r="H1026" s="302">
        <v>84.10299133333335</v>
      </c>
    </row>
    <row r="1027" spans="1:8" ht="45.75" customHeight="1" x14ac:dyDescent="0.25">
      <c r="A1027" s="299" t="s">
        <v>245</v>
      </c>
      <c r="B1027" s="300" t="s">
        <v>1572</v>
      </c>
      <c r="C1027" s="300" t="s">
        <v>246</v>
      </c>
      <c r="D1027" s="301">
        <v>0</v>
      </c>
      <c r="E1027" s="301">
        <v>1500000</v>
      </c>
      <c r="F1027" s="301">
        <v>1261544.8700000001</v>
      </c>
      <c r="G1027" s="302">
        <v>0</v>
      </c>
      <c r="H1027" s="302">
        <v>84.10299133333335</v>
      </c>
    </row>
    <row r="1028" spans="1:8" ht="45.75" customHeight="1" x14ac:dyDescent="0.25">
      <c r="A1028" s="299" t="s">
        <v>247</v>
      </c>
      <c r="B1028" s="300" t="s">
        <v>1572</v>
      </c>
      <c r="C1028" s="300" t="s">
        <v>248</v>
      </c>
      <c r="D1028" s="301">
        <v>0</v>
      </c>
      <c r="E1028" s="301">
        <v>1500000</v>
      </c>
      <c r="F1028" s="301">
        <v>1261544.8700000001</v>
      </c>
      <c r="G1028" s="302">
        <v>0</v>
      </c>
      <c r="H1028" s="302">
        <v>84.10299133333335</v>
      </c>
    </row>
    <row r="1029" spans="1:8" ht="135.75" customHeight="1" x14ac:dyDescent="0.25">
      <c r="A1029" s="299" t="s">
        <v>1573</v>
      </c>
      <c r="B1029" s="300" t="s">
        <v>1574</v>
      </c>
      <c r="C1029" s="300"/>
      <c r="D1029" s="301">
        <v>0</v>
      </c>
      <c r="E1029" s="301">
        <v>500000</v>
      </c>
      <c r="F1029" s="301">
        <v>478080</v>
      </c>
      <c r="G1029" s="302">
        <v>0</v>
      </c>
      <c r="H1029" s="302">
        <v>95.616</v>
      </c>
    </row>
    <row r="1030" spans="1:8" ht="45.75" customHeight="1" x14ac:dyDescent="0.25">
      <c r="A1030" s="299" t="s">
        <v>245</v>
      </c>
      <c r="B1030" s="300" t="s">
        <v>1574</v>
      </c>
      <c r="C1030" s="300" t="s">
        <v>246</v>
      </c>
      <c r="D1030" s="301">
        <v>0</v>
      </c>
      <c r="E1030" s="301">
        <v>500000</v>
      </c>
      <c r="F1030" s="301">
        <v>478080</v>
      </c>
      <c r="G1030" s="302">
        <v>0</v>
      </c>
      <c r="H1030" s="302">
        <v>95.616</v>
      </c>
    </row>
    <row r="1031" spans="1:8" ht="45.75" customHeight="1" x14ac:dyDescent="0.25">
      <c r="A1031" s="299" t="s">
        <v>247</v>
      </c>
      <c r="B1031" s="300" t="s">
        <v>1574</v>
      </c>
      <c r="C1031" s="300" t="s">
        <v>248</v>
      </c>
      <c r="D1031" s="301">
        <v>0</v>
      </c>
      <c r="E1031" s="301">
        <v>500000</v>
      </c>
      <c r="F1031" s="301">
        <v>478080</v>
      </c>
      <c r="G1031" s="302">
        <v>0</v>
      </c>
      <c r="H1031" s="302">
        <v>95.616</v>
      </c>
    </row>
    <row r="1032" spans="1:8" ht="79.5" customHeight="1" x14ac:dyDescent="0.25">
      <c r="A1032" s="299" t="s">
        <v>954</v>
      </c>
      <c r="B1032" s="300" t="s">
        <v>955</v>
      </c>
      <c r="C1032" s="300"/>
      <c r="D1032" s="301">
        <v>0</v>
      </c>
      <c r="E1032" s="301">
        <v>0</v>
      </c>
      <c r="F1032" s="301">
        <v>0</v>
      </c>
      <c r="G1032" s="302">
        <v>0</v>
      </c>
      <c r="H1032" s="302">
        <v>0</v>
      </c>
    </row>
    <row r="1033" spans="1:8" ht="113.25" customHeight="1" x14ac:dyDescent="0.25">
      <c r="A1033" s="299" t="s">
        <v>1424</v>
      </c>
      <c r="B1033" s="300" t="s">
        <v>1425</v>
      </c>
      <c r="C1033" s="300"/>
      <c r="D1033" s="301">
        <v>0</v>
      </c>
      <c r="E1033" s="301">
        <v>0</v>
      </c>
      <c r="F1033" s="301">
        <v>0</v>
      </c>
      <c r="G1033" s="302">
        <v>0</v>
      </c>
      <c r="H1033" s="302">
        <v>0</v>
      </c>
    </row>
    <row r="1034" spans="1:8" ht="45.75" customHeight="1" x14ac:dyDescent="0.25">
      <c r="A1034" s="299" t="s">
        <v>245</v>
      </c>
      <c r="B1034" s="300" t="s">
        <v>1425</v>
      </c>
      <c r="C1034" s="300" t="s">
        <v>246</v>
      </c>
      <c r="D1034" s="301">
        <v>0</v>
      </c>
      <c r="E1034" s="301">
        <v>0</v>
      </c>
      <c r="F1034" s="301">
        <v>0</v>
      </c>
      <c r="G1034" s="302">
        <v>0</v>
      </c>
      <c r="H1034" s="302">
        <v>0</v>
      </c>
    </row>
    <row r="1035" spans="1:8" ht="45.75" customHeight="1" x14ac:dyDescent="0.25">
      <c r="A1035" s="299" t="s">
        <v>247</v>
      </c>
      <c r="B1035" s="300" t="s">
        <v>1425</v>
      </c>
      <c r="C1035" s="300" t="s">
        <v>248</v>
      </c>
      <c r="D1035" s="301">
        <v>0</v>
      </c>
      <c r="E1035" s="301">
        <v>0</v>
      </c>
      <c r="F1035" s="301">
        <v>0</v>
      </c>
      <c r="G1035" s="302">
        <v>0</v>
      </c>
      <c r="H1035" s="302">
        <v>0</v>
      </c>
    </row>
    <row r="1036" spans="1:8" ht="23.25" customHeight="1" x14ac:dyDescent="0.25">
      <c r="A1036" s="299" t="s">
        <v>876</v>
      </c>
      <c r="B1036" s="300" t="s">
        <v>877</v>
      </c>
      <c r="C1036" s="300"/>
      <c r="D1036" s="301">
        <v>6000000</v>
      </c>
      <c r="E1036" s="301">
        <v>5990000</v>
      </c>
      <c r="F1036" s="301">
        <v>5209630.3499999996</v>
      </c>
      <c r="G1036" s="302">
        <v>86.827172499999989</v>
      </c>
      <c r="H1036" s="302">
        <v>86.972126043405666</v>
      </c>
    </row>
    <row r="1037" spans="1:8" ht="34.5" customHeight="1" x14ac:dyDescent="0.25">
      <c r="A1037" s="299" t="s">
        <v>1764</v>
      </c>
      <c r="B1037" s="300" t="s">
        <v>878</v>
      </c>
      <c r="C1037" s="300"/>
      <c r="D1037" s="301">
        <v>2000000</v>
      </c>
      <c r="E1037" s="301">
        <v>1990000</v>
      </c>
      <c r="F1037" s="301">
        <v>1302045</v>
      </c>
      <c r="G1037" s="302">
        <v>65.102249999999998</v>
      </c>
      <c r="H1037" s="302">
        <v>65.429396984924622</v>
      </c>
    </row>
    <row r="1038" spans="1:8" ht="57" customHeight="1" x14ac:dyDescent="0.25">
      <c r="A1038" s="299" t="s">
        <v>679</v>
      </c>
      <c r="B1038" s="300" t="s">
        <v>680</v>
      </c>
      <c r="C1038" s="300"/>
      <c r="D1038" s="301">
        <v>2000000</v>
      </c>
      <c r="E1038" s="301">
        <v>1990000</v>
      </c>
      <c r="F1038" s="301">
        <v>1302045</v>
      </c>
      <c r="G1038" s="302">
        <v>65.102249999999998</v>
      </c>
      <c r="H1038" s="302">
        <v>65.429396984924622</v>
      </c>
    </row>
    <row r="1039" spans="1:8" ht="57" customHeight="1" x14ac:dyDescent="0.25">
      <c r="A1039" s="299" t="s">
        <v>277</v>
      </c>
      <c r="B1039" s="300" t="s">
        <v>680</v>
      </c>
      <c r="C1039" s="300" t="s">
        <v>278</v>
      </c>
      <c r="D1039" s="301">
        <v>2000000</v>
      </c>
      <c r="E1039" s="301">
        <v>1990000</v>
      </c>
      <c r="F1039" s="301">
        <v>1302045</v>
      </c>
      <c r="G1039" s="302">
        <v>65.102249999999998</v>
      </c>
      <c r="H1039" s="302">
        <v>65.429396984924622</v>
      </c>
    </row>
    <row r="1040" spans="1:8" ht="23.25" customHeight="1" x14ac:dyDescent="0.25">
      <c r="A1040" s="299" t="s">
        <v>279</v>
      </c>
      <c r="B1040" s="300" t="s">
        <v>680</v>
      </c>
      <c r="C1040" s="300" t="s">
        <v>280</v>
      </c>
      <c r="D1040" s="301">
        <v>2000000</v>
      </c>
      <c r="E1040" s="301">
        <v>1990000</v>
      </c>
      <c r="F1040" s="301">
        <v>1302045</v>
      </c>
      <c r="G1040" s="302">
        <v>65.102249999999998</v>
      </c>
      <c r="H1040" s="302">
        <v>65.429396984924622</v>
      </c>
    </row>
    <row r="1041" spans="1:8" ht="23.25" customHeight="1" x14ac:dyDescent="0.25">
      <c r="A1041" s="299" t="s">
        <v>249</v>
      </c>
      <c r="B1041" s="300" t="s">
        <v>680</v>
      </c>
      <c r="C1041" s="300" t="s">
        <v>250</v>
      </c>
      <c r="D1041" s="301">
        <v>0</v>
      </c>
      <c r="E1041" s="301">
        <v>0</v>
      </c>
      <c r="F1041" s="301">
        <v>0</v>
      </c>
      <c r="G1041" s="302">
        <v>0</v>
      </c>
      <c r="H1041" s="302">
        <v>0</v>
      </c>
    </row>
    <row r="1042" spans="1:8" ht="102" customHeight="1" x14ac:dyDescent="0.25">
      <c r="A1042" s="299" t="s">
        <v>276</v>
      </c>
      <c r="B1042" s="300" t="s">
        <v>680</v>
      </c>
      <c r="C1042" s="300" t="s">
        <v>234</v>
      </c>
      <c r="D1042" s="301">
        <v>0</v>
      </c>
      <c r="E1042" s="301">
        <v>0</v>
      </c>
      <c r="F1042" s="301">
        <v>0</v>
      </c>
      <c r="G1042" s="302">
        <v>0</v>
      </c>
      <c r="H1042" s="302">
        <v>0</v>
      </c>
    </row>
    <row r="1043" spans="1:8" ht="68.25" customHeight="1" x14ac:dyDescent="0.25">
      <c r="A1043" s="299" t="s">
        <v>1242</v>
      </c>
      <c r="B1043" s="300" t="s">
        <v>1243</v>
      </c>
      <c r="C1043" s="300"/>
      <c r="D1043" s="301">
        <v>0</v>
      </c>
      <c r="E1043" s="301">
        <v>0</v>
      </c>
      <c r="F1043" s="301">
        <v>0</v>
      </c>
      <c r="G1043" s="302">
        <v>0</v>
      </c>
      <c r="H1043" s="302">
        <v>0</v>
      </c>
    </row>
    <row r="1044" spans="1:8" ht="57" customHeight="1" x14ac:dyDescent="0.25">
      <c r="A1044" s="299" t="s">
        <v>277</v>
      </c>
      <c r="B1044" s="300" t="s">
        <v>1243</v>
      </c>
      <c r="C1044" s="300" t="s">
        <v>278</v>
      </c>
      <c r="D1044" s="301">
        <v>0</v>
      </c>
      <c r="E1044" s="301">
        <v>0</v>
      </c>
      <c r="F1044" s="301">
        <v>0</v>
      </c>
      <c r="G1044" s="302">
        <v>0</v>
      </c>
      <c r="H1044" s="302">
        <v>0</v>
      </c>
    </row>
    <row r="1045" spans="1:8" ht="23.25" customHeight="1" x14ac:dyDescent="0.25">
      <c r="A1045" s="299" t="s">
        <v>279</v>
      </c>
      <c r="B1045" s="300" t="s">
        <v>1243</v>
      </c>
      <c r="C1045" s="300" t="s">
        <v>280</v>
      </c>
      <c r="D1045" s="301">
        <v>0</v>
      </c>
      <c r="E1045" s="301">
        <v>0</v>
      </c>
      <c r="F1045" s="301">
        <v>0</v>
      </c>
      <c r="G1045" s="302">
        <v>0</v>
      </c>
      <c r="H1045" s="302">
        <v>0</v>
      </c>
    </row>
    <row r="1046" spans="1:8" ht="57" customHeight="1" x14ac:dyDescent="0.25">
      <c r="A1046" s="299" t="s">
        <v>770</v>
      </c>
      <c r="B1046" s="300" t="s">
        <v>771</v>
      </c>
      <c r="C1046" s="300"/>
      <c r="D1046" s="301">
        <v>0</v>
      </c>
      <c r="E1046" s="301">
        <v>0</v>
      </c>
      <c r="F1046" s="301">
        <v>0</v>
      </c>
      <c r="G1046" s="302">
        <v>0</v>
      </c>
      <c r="H1046" s="302">
        <v>0</v>
      </c>
    </row>
    <row r="1047" spans="1:8" ht="57" customHeight="1" x14ac:dyDescent="0.25">
      <c r="A1047" s="299" t="s">
        <v>277</v>
      </c>
      <c r="B1047" s="300" t="s">
        <v>771</v>
      </c>
      <c r="C1047" s="300" t="s">
        <v>278</v>
      </c>
      <c r="D1047" s="301">
        <v>0</v>
      </c>
      <c r="E1047" s="301">
        <v>0</v>
      </c>
      <c r="F1047" s="301">
        <v>0</v>
      </c>
      <c r="G1047" s="302">
        <v>0</v>
      </c>
      <c r="H1047" s="302">
        <v>0</v>
      </c>
    </row>
    <row r="1048" spans="1:8" ht="23.25" customHeight="1" x14ac:dyDescent="0.25">
      <c r="A1048" s="299" t="s">
        <v>279</v>
      </c>
      <c r="B1048" s="300" t="s">
        <v>771</v>
      </c>
      <c r="C1048" s="300" t="s">
        <v>280</v>
      </c>
      <c r="D1048" s="301">
        <v>0</v>
      </c>
      <c r="E1048" s="301">
        <v>0</v>
      </c>
      <c r="F1048" s="301">
        <v>0</v>
      </c>
      <c r="G1048" s="302">
        <v>0</v>
      </c>
      <c r="H1048" s="302">
        <v>0</v>
      </c>
    </row>
    <row r="1049" spans="1:8" ht="169.5" customHeight="1" x14ac:dyDescent="0.25">
      <c r="A1049" s="299" t="s">
        <v>1765</v>
      </c>
      <c r="B1049" s="300" t="s">
        <v>1766</v>
      </c>
      <c r="C1049" s="300"/>
      <c r="D1049" s="301">
        <v>4000000</v>
      </c>
      <c r="E1049" s="301">
        <v>4000000</v>
      </c>
      <c r="F1049" s="301">
        <v>3907585.35</v>
      </c>
      <c r="G1049" s="302">
        <v>97.689633749999999</v>
      </c>
      <c r="H1049" s="302">
        <v>97.689633749999999</v>
      </c>
    </row>
    <row r="1050" spans="1:8" ht="57" customHeight="1" x14ac:dyDescent="0.25">
      <c r="A1050" s="299" t="s">
        <v>1767</v>
      </c>
      <c r="B1050" s="300" t="s">
        <v>1768</v>
      </c>
      <c r="C1050" s="300"/>
      <c r="D1050" s="301">
        <v>4000000</v>
      </c>
      <c r="E1050" s="301">
        <v>4000000</v>
      </c>
      <c r="F1050" s="301">
        <v>3907585.35</v>
      </c>
      <c r="G1050" s="302">
        <v>97.689633749999999</v>
      </c>
      <c r="H1050" s="302">
        <v>97.689633749999999</v>
      </c>
    </row>
    <row r="1051" spans="1:8" ht="23.25" customHeight="1" x14ac:dyDescent="0.25">
      <c r="A1051" s="299" t="s">
        <v>249</v>
      </c>
      <c r="B1051" s="300" t="s">
        <v>1768</v>
      </c>
      <c r="C1051" s="300" t="s">
        <v>250</v>
      </c>
      <c r="D1051" s="301">
        <v>4000000</v>
      </c>
      <c r="E1051" s="301">
        <v>4000000</v>
      </c>
      <c r="F1051" s="301">
        <v>3907585.35</v>
      </c>
      <c r="G1051" s="302">
        <v>97.689633749999999</v>
      </c>
      <c r="H1051" s="302">
        <v>97.689633749999999</v>
      </c>
    </row>
    <row r="1052" spans="1:8" ht="102" customHeight="1" x14ac:dyDescent="0.25">
      <c r="A1052" s="299" t="s">
        <v>276</v>
      </c>
      <c r="B1052" s="300" t="s">
        <v>1768</v>
      </c>
      <c r="C1052" s="300" t="s">
        <v>234</v>
      </c>
      <c r="D1052" s="301">
        <v>4000000</v>
      </c>
      <c r="E1052" s="301">
        <v>4000000</v>
      </c>
      <c r="F1052" s="301">
        <v>3907585.35</v>
      </c>
      <c r="G1052" s="302">
        <v>97.689633749999999</v>
      </c>
      <c r="H1052" s="302">
        <v>97.689633749999999</v>
      </c>
    </row>
    <row r="1053" spans="1:8" ht="23.25" customHeight="1" x14ac:dyDescent="0.25">
      <c r="A1053" s="299" t="s">
        <v>361</v>
      </c>
      <c r="B1053" s="300" t="s">
        <v>879</v>
      </c>
      <c r="C1053" s="300"/>
      <c r="D1053" s="301">
        <v>0</v>
      </c>
      <c r="E1053" s="301">
        <v>0</v>
      </c>
      <c r="F1053" s="301">
        <v>0</v>
      </c>
      <c r="G1053" s="302">
        <v>0</v>
      </c>
      <c r="H1053" s="302">
        <v>0</v>
      </c>
    </row>
    <row r="1054" spans="1:8" ht="68.25" customHeight="1" x14ac:dyDescent="0.25">
      <c r="A1054" s="299" t="s">
        <v>880</v>
      </c>
      <c r="B1054" s="300" t="s">
        <v>881</v>
      </c>
      <c r="C1054" s="300"/>
      <c r="D1054" s="301">
        <v>0</v>
      </c>
      <c r="E1054" s="301">
        <v>0</v>
      </c>
      <c r="F1054" s="301">
        <v>0</v>
      </c>
      <c r="G1054" s="302">
        <v>0</v>
      </c>
      <c r="H1054" s="302">
        <v>0</v>
      </c>
    </row>
    <row r="1055" spans="1:8" ht="68.25" customHeight="1" x14ac:dyDescent="0.25">
      <c r="A1055" s="299" t="s">
        <v>292</v>
      </c>
      <c r="B1055" s="300" t="s">
        <v>681</v>
      </c>
      <c r="C1055" s="300"/>
      <c r="D1055" s="301">
        <v>0</v>
      </c>
      <c r="E1055" s="301">
        <v>0</v>
      </c>
      <c r="F1055" s="301">
        <v>0</v>
      </c>
      <c r="G1055" s="302">
        <v>0</v>
      </c>
      <c r="H1055" s="302">
        <v>0</v>
      </c>
    </row>
    <row r="1056" spans="1:8" ht="45.75" customHeight="1" x14ac:dyDescent="0.25">
      <c r="A1056" s="299" t="s">
        <v>245</v>
      </c>
      <c r="B1056" s="300" t="s">
        <v>681</v>
      </c>
      <c r="C1056" s="300" t="s">
        <v>246</v>
      </c>
      <c r="D1056" s="301">
        <v>0</v>
      </c>
      <c r="E1056" s="301">
        <v>0</v>
      </c>
      <c r="F1056" s="301">
        <v>0</v>
      </c>
      <c r="G1056" s="302">
        <v>0</v>
      </c>
      <c r="H1056" s="302">
        <v>0</v>
      </c>
    </row>
    <row r="1057" spans="1:8" ht="45.75" customHeight="1" x14ac:dyDescent="0.25">
      <c r="A1057" s="299" t="s">
        <v>247</v>
      </c>
      <c r="B1057" s="300" t="s">
        <v>681</v>
      </c>
      <c r="C1057" s="300" t="s">
        <v>248</v>
      </c>
      <c r="D1057" s="301">
        <v>0</v>
      </c>
      <c r="E1057" s="301">
        <v>0</v>
      </c>
      <c r="F1057" s="301">
        <v>0</v>
      </c>
      <c r="G1057" s="302">
        <v>0</v>
      </c>
      <c r="H1057" s="302">
        <v>0</v>
      </c>
    </row>
    <row r="1058" spans="1:8" ht="23.25" customHeight="1" x14ac:dyDescent="0.25">
      <c r="A1058" s="299" t="s">
        <v>361</v>
      </c>
      <c r="B1058" s="300" t="s">
        <v>1575</v>
      </c>
      <c r="C1058" s="300"/>
      <c r="D1058" s="301">
        <v>126309900</v>
      </c>
      <c r="E1058" s="301">
        <v>141603952</v>
      </c>
      <c r="F1058" s="301">
        <v>139858446.49000001</v>
      </c>
      <c r="G1058" s="302">
        <v>110.72643275784402</v>
      </c>
      <c r="H1058" s="302">
        <v>98.767332771898921</v>
      </c>
    </row>
    <row r="1059" spans="1:8" ht="57" customHeight="1" x14ac:dyDescent="0.25">
      <c r="A1059" s="299" t="s">
        <v>260</v>
      </c>
      <c r="B1059" s="300" t="s">
        <v>1769</v>
      </c>
      <c r="C1059" s="300"/>
      <c r="D1059" s="301">
        <v>126303400</v>
      </c>
      <c r="E1059" s="301">
        <v>141603952</v>
      </c>
      <c r="F1059" s="301">
        <v>139858446.49000001</v>
      </c>
      <c r="G1059" s="302">
        <v>110.73213111444349</v>
      </c>
      <c r="H1059" s="302">
        <v>98.767332771898921</v>
      </c>
    </row>
    <row r="1060" spans="1:8" ht="57" customHeight="1" x14ac:dyDescent="0.25">
      <c r="A1060" s="299" t="s">
        <v>770</v>
      </c>
      <c r="B1060" s="300" t="s">
        <v>1770</v>
      </c>
      <c r="C1060" s="300"/>
      <c r="D1060" s="301">
        <v>60294700</v>
      </c>
      <c r="E1060" s="301">
        <v>60294700</v>
      </c>
      <c r="F1060" s="301">
        <v>59964940.200000003</v>
      </c>
      <c r="G1060" s="302">
        <v>99.453086589700263</v>
      </c>
      <c r="H1060" s="302">
        <v>99.453086589700263</v>
      </c>
    </row>
    <row r="1061" spans="1:8" ht="57" customHeight="1" x14ac:dyDescent="0.25">
      <c r="A1061" s="299" t="s">
        <v>277</v>
      </c>
      <c r="B1061" s="300" t="s">
        <v>1770</v>
      </c>
      <c r="C1061" s="300" t="s">
        <v>278</v>
      </c>
      <c r="D1061" s="301">
        <v>60294700</v>
      </c>
      <c r="E1061" s="301">
        <v>60294700</v>
      </c>
      <c r="F1061" s="301">
        <v>59964940.200000003</v>
      </c>
      <c r="G1061" s="302">
        <v>99.453086589700263</v>
      </c>
      <c r="H1061" s="302">
        <v>99.453086589700263</v>
      </c>
    </row>
    <row r="1062" spans="1:8" ht="23.25" customHeight="1" x14ac:dyDescent="0.25">
      <c r="A1062" s="299" t="s">
        <v>279</v>
      </c>
      <c r="B1062" s="300" t="s">
        <v>1770</v>
      </c>
      <c r="C1062" s="300" t="s">
        <v>280</v>
      </c>
      <c r="D1062" s="301">
        <v>60294700</v>
      </c>
      <c r="E1062" s="301">
        <v>60294700</v>
      </c>
      <c r="F1062" s="301">
        <v>59964940.200000003</v>
      </c>
      <c r="G1062" s="302">
        <v>99.453086589700263</v>
      </c>
      <c r="H1062" s="302">
        <v>99.453086589700263</v>
      </c>
    </row>
    <row r="1063" spans="1:8" ht="57" customHeight="1" x14ac:dyDescent="0.25">
      <c r="A1063" s="299" t="s">
        <v>828</v>
      </c>
      <c r="B1063" s="300" t="s">
        <v>1859</v>
      </c>
      <c r="C1063" s="300"/>
      <c r="D1063" s="301">
        <v>66008700</v>
      </c>
      <c r="E1063" s="301">
        <v>81309252</v>
      </c>
      <c r="F1063" s="301">
        <v>79893506.290000007</v>
      </c>
      <c r="G1063" s="302">
        <v>121.03481251713791</v>
      </c>
      <c r="H1063" s="302">
        <v>98.258813511161065</v>
      </c>
    </row>
    <row r="1064" spans="1:8" ht="57" customHeight="1" x14ac:dyDescent="0.25">
      <c r="A1064" s="299" t="s">
        <v>277</v>
      </c>
      <c r="B1064" s="300" t="s">
        <v>1859</v>
      </c>
      <c r="C1064" s="300" t="s">
        <v>278</v>
      </c>
      <c r="D1064" s="301">
        <v>66008700</v>
      </c>
      <c r="E1064" s="301">
        <v>81309252</v>
      </c>
      <c r="F1064" s="301">
        <v>79893506.290000007</v>
      </c>
      <c r="G1064" s="302">
        <v>121.03481251713791</v>
      </c>
      <c r="H1064" s="302">
        <v>98.258813511161065</v>
      </c>
    </row>
    <row r="1065" spans="1:8" ht="23.25" customHeight="1" x14ac:dyDescent="0.25">
      <c r="A1065" s="299" t="s">
        <v>342</v>
      </c>
      <c r="B1065" s="300" t="s">
        <v>1859</v>
      </c>
      <c r="C1065" s="300" t="s">
        <v>343</v>
      </c>
      <c r="D1065" s="301">
        <v>66008700</v>
      </c>
      <c r="E1065" s="301">
        <v>81309252</v>
      </c>
      <c r="F1065" s="301">
        <v>79893506.290000007</v>
      </c>
      <c r="G1065" s="302">
        <v>121.03481251713791</v>
      </c>
      <c r="H1065" s="302">
        <v>98.258813511161065</v>
      </c>
    </row>
    <row r="1066" spans="1:8" ht="68.25" customHeight="1" x14ac:dyDescent="0.25">
      <c r="A1066" s="299" t="s">
        <v>880</v>
      </c>
      <c r="B1066" s="300" t="s">
        <v>1576</v>
      </c>
      <c r="C1066" s="300"/>
      <c r="D1066" s="301">
        <v>6500</v>
      </c>
      <c r="E1066" s="301">
        <v>0</v>
      </c>
      <c r="F1066" s="301">
        <v>0</v>
      </c>
      <c r="G1066" s="302">
        <v>0</v>
      </c>
      <c r="H1066" s="302">
        <v>0</v>
      </c>
    </row>
    <row r="1067" spans="1:8" ht="79.5" customHeight="1" x14ac:dyDescent="0.25">
      <c r="A1067" s="299" t="s">
        <v>1577</v>
      </c>
      <c r="B1067" s="300" t="s">
        <v>1578</v>
      </c>
      <c r="C1067" s="300"/>
      <c r="D1067" s="301">
        <v>6500</v>
      </c>
      <c r="E1067" s="301">
        <v>0</v>
      </c>
      <c r="F1067" s="301">
        <v>0</v>
      </c>
      <c r="G1067" s="302">
        <v>0</v>
      </c>
      <c r="H1067" s="302">
        <v>0</v>
      </c>
    </row>
    <row r="1068" spans="1:8" ht="45.75" customHeight="1" x14ac:dyDescent="0.25">
      <c r="A1068" s="299" t="s">
        <v>245</v>
      </c>
      <c r="B1068" s="300" t="s">
        <v>1578</v>
      </c>
      <c r="C1068" s="300" t="s">
        <v>246</v>
      </c>
      <c r="D1068" s="301">
        <v>6500</v>
      </c>
      <c r="E1068" s="301">
        <v>0</v>
      </c>
      <c r="F1068" s="301">
        <v>0</v>
      </c>
      <c r="G1068" s="302">
        <v>0</v>
      </c>
      <c r="H1068" s="302">
        <v>0</v>
      </c>
    </row>
    <row r="1069" spans="1:8" ht="45.75" customHeight="1" x14ac:dyDescent="0.25">
      <c r="A1069" s="299" t="s">
        <v>247</v>
      </c>
      <c r="B1069" s="300" t="s">
        <v>1578</v>
      </c>
      <c r="C1069" s="300" t="s">
        <v>248</v>
      </c>
      <c r="D1069" s="301">
        <v>6500</v>
      </c>
      <c r="E1069" s="301">
        <v>0</v>
      </c>
      <c r="F1069" s="301">
        <v>0</v>
      </c>
      <c r="G1069" s="302">
        <v>0</v>
      </c>
      <c r="H1069" s="302">
        <v>0</v>
      </c>
    </row>
    <row r="1070" spans="1:8" ht="45.75" customHeight="1" x14ac:dyDescent="0.25">
      <c r="A1070" s="299" t="s">
        <v>906</v>
      </c>
      <c r="B1070" s="300" t="s">
        <v>317</v>
      </c>
      <c r="C1070" s="300"/>
      <c r="D1070" s="301">
        <v>898119000</v>
      </c>
      <c r="E1070" s="301">
        <v>1111110860</v>
      </c>
      <c r="F1070" s="301">
        <v>915071095.44000006</v>
      </c>
      <c r="G1070" s="302">
        <v>101.88751105811147</v>
      </c>
      <c r="H1070" s="302">
        <v>82.356417202150283</v>
      </c>
    </row>
    <row r="1071" spans="1:8" ht="34.5" customHeight="1" x14ac:dyDescent="0.25">
      <c r="A1071" s="299" t="s">
        <v>907</v>
      </c>
      <c r="B1071" s="300" t="s">
        <v>318</v>
      </c>
      <c r="C1071" s="300"/>
      <c r="D1071" s="301">
        <v>155272000</v>
      </c>
      <c r="E1071" s="301">
        <v>155422000</v>
      </c>
      <c r="F1071" s="301">
        <v>102456109.15000001</v>
      </c>
      <c r="G1071" s="302">
        <v>65.984922684064102</v>
      </c>
      <c r="H1071" s="302">
        <v>65.921239689361869</v>
      </c>
    </row>
    <row r="1072" spans="1:8" ht="34.5" customHeight="1" x14ac:dyDescent="0.25">
      <c r="A1072" s="299" t="s">
        <v>1333</v>
      </c>
      <c r="B1072" s="300" t="s">
        <v>908</v>
      </c>
      <c r="C1072" s="300"/>
      <c r="D1072" s="301">
        <v>155272000</v>
      </c>
      <c r="E1072" s="301">
        <v>155422000</v>
      </c>
      <c r="F1072" s="301">
        <v>102456109.15000001</v>
      </c>
      <c r="G1072" s="302">
        <v>65.984922684064102</v>
      </c>
      <c r="H1072" s="302">
        <v>65.921239689361869</v>
      </c>
    </row>
    <row r="1073" spans="1:8" ht="90.75" customHeight="1" x14ac:dyDescent="0.25">
      <c r="A1073" s="299" t="s">
        <v>1620</v>
      </c>
      <c r="B1073" s="300" t="s">
        <v>1621</v>
      </c>
      <c r="C1073" s="300"/>
      <c r="D1073" s="301">
        <v>560000</v>
      </c>
      <c r="E1073" s="301">
        <v>710000</v>
      </c>
      <c r="F1073" s="301">
        <v>497000</v>
      </c>
      <c r="G1073" s="302">
        <v>88.75</v>
      </c>
      <c r="H1073" s="302">
        <v>70</v>
      </c>
    </row>
    <row r="1074" spans="1:8" ht="45.75" customHeight="1" x14ac:dyDescent="0.25">
      <c r="A1074" s="299" t="s">
        <v>245</v>
      </c>
      <c r="B1074" s="300" t="s">
        <v>1621</v>
      </c>
      <c r="C1074" s="300" t="s">
        <v>246</v>
      </c>
      <c r="D1074" s="301">
        <v>560000</v>
      </c>
      <c r="E1074" s="301">
        <v>710000</v>
      </c>
      <c r="F1074" s="301">
        <v>497000</v>
      </c>
      <c r="G1074" s="302">
        <v>88.75</v>
      </c>
      <c r="H1074" s="302">
        <v>70</v>
      </c>
    </row>
    <row r="1075" spans="1:8" ht="45.75" customHeight="1" x14ac:dyDescent="0.25">
      <c r="A1075" s="299" t="s">
        <v>247</v>
      </c>
      <c r="B1075" s="300" t="s">
        <v>1621</v>
      </c>
      <c r="C1075" s="300" t="s">
        <v>248</v>
      </c>
      <c r="D1075" s="301">
        <v>560000</v>
      </c>
      <c r="E1075" s="301">
        <v>710000</v>
      </c>
      <c r="F1075" s="301">
        <v>497000</v>
      </c>
      <c r="G1075" s="302">
        <v>88.75</v>
      </c>
      <c r="H1075" s="302">
        <v>70</v>
      </c>
    </row>
    <row r="1076" spans="1:8" ht="102" customHeight="1" x14ac:dyDescent="0.25">
      <c r="A1076" s="299" t="s">
        <v>709</v>
      </c>
      <c r="B1076" s="300" t="s">
        <v>710</v>
      </c>
      <c r="C1076" s="300"/>
      <c r="D1076" s="301">
        <v>0</v>
      </c>
      <c r="E1076" s="301">
        <v>0</v>
      </c>
      <c r="F1076" s="301">
        <v>0</v>
      </c>
      <c r="G1076" s="302">
        <v>0</v>
      </c>
      <c r="H1076" s="302">
        <v>0</v>
      </c>
    </row>
    <row r="1077" spans="1:8" ht="45.75" customHeight="1" x14ac:dyDescent="0.25">
      <c r="A1077" s="299" t="s">
        <v>245</v>
      </c>
      <c r="B1077" s="300" t="s">
        <v>710</v>
      </c>
      <c r="C1077" s="300" t="s">
        <v>246</v>
      </c>
      <c r="D1077" s="301">
        <v>0</v>
      </c>
      <c r="E1077" s="301">
        <v>0</v>
      </c>
      <c r="F1077" s="301">
        <v>0</v>
      </c>
      <c r="G1077" s="302">
        <v>0</v>
      </c>
      <c r="H1077" s="302">
        <v>0</v>
      </c>
    </row>
    <row r="1078" spans="1:8" ht="45.75" customHeight="1" x14ac:dyDescent="0.25">
      <c r="A1078" s="299" t="s">
        <v>247</v>
      </c>
      <c r="B1078" s="300" t="s">
        <v>710</v>
      </c>
      <c r="C1078" s="300" t="s">
        <v>248</v>
      </c>
      <c r="D1078" s="301">
        <v>0</v>
      </c>
      <c r="E1078" s="301">
        <v>0</v>
      </c>
      <c r="F1078" s="301">
        <v>0</v>
      </c>
      <c r="G1078" s="302">
        <v>0</v>
      </c>
      <c r="H1078" s="302">
        <v>0</v>
      </c>
    </row>
    <row r="1079" spans="1:8" ht="79.5" customHeight="1" x14ac:dyDescent="0.25">
      <c r="A1079" s="299" t="s">
        <v>309</v>
      </c>
      <c r="B1079" s="300" t="s">
        <v>711</v>
      </c>
      <c r="C1079" s="300"/>
      <c r="D1079" s="301">
        <v>154712000</v>
      </c>
      <c r="E1079" s="301">
        <v>154712000</v>
      </c>
      <c r="F1079" s="301">
        <v>101959109.15000001</v>
      </c>
      <c r="G1079" s="302">
        <v>65.90252155618181</v>
      </c>
      <c r="H1079" s="302">
        <v>65.90252155618181</v>
      </c>
    </row>
    <row r="1080" spans="1:8" ht="45.75" customHeight="1" x14ac:dyDescent="0.25">
      <c r="A1080" s="299" t="s">
        <v>245</v>
      </c>
      <c r="B1080" s="300" t="s">
        <v>711</v>
      </c>
      <c r="C1080" s="300" t="s">
        <v>246</v>
      </c>
      <c r="D1080" s="301">
        <v>154712000</v>
      </c>
      <c r="E1080" s="301">
        <v>154712000</v>
      </c>
      <c r="F1080" s="301">
        <v>101959109.15000001</v>
      </c>
      <c r="G1080" s="302">
        <v>65.90252155618181</v>
      </c>
      <c r="H1080" s="302">
        <v>65.90252155618181</v>
      </c>
    </row>
    <row r="1081" spans="1:8" ht="45.75" customHeight="1" x14ac:dyDescent="0.25">
      <c r="A1081" s="299" t="s">
        <v>247</v>
      </c>
      <c r="B1081" s="300" t="s">
        <v>711</v>
      </c>
      <c r="C1081" s="300" t="s">
        <v>248</v>
      </c>
      <c r="D1081" s="301">
        <v>154712000</v>
      </c>
      <c r="E1081" s="301">
        <v>154712000</v>
      </c>
      <c r="F1081" s="301">
        <v>101959109.15000001</v>
      </c>
      <c r="G1081" s="302">
        <v>65.90252155618181</v>
      </c>
      <c r="H1081" s="302">
        <v>65.90252155618181</v>
      </c>
    </row>
    <row r="1082" spans="1:8" ht="23.25" customHeight="1" x14ac:dyDescent="0.25">
      <c r="A1082" s="299" t="s">
        <v>909</v>
      </c>
      <c r="B1082" s="300" t="s">
        <v>910</v>
      </c>
      <c r="C1082" s="300"/>
      <c r="D1082" s="301">
        <v>742847000</v>
      </c>
      <c r="E1082" s="301">
        <v>955688860</v>
      </c>
      <c r="F1082" s="301">
        <v>812614986.28999996</v>
      </c>
      <c r="G1082" s="302">
        <v>109.39197254481743</v>
      </c>
      <c r="H1082" s="302">
        <v>85.029241241757276</v>
      </c>
    </row>
    <row r="1083" spans="1:8" ht="57" customHeight="1" x14ac:dyDescent="0.25">
      <c r="A1083" s="299" t="s">
        <v>911</v>
      </c>
      <c r="B1083" s="300" t="s">
        <v>912</v>
      </c>
      <c r="C1083" s="300"/>
      <c r="D1083" s="301">
        <v>3500000</v>
      </c>
      <c r="E1083" s="301">
        <v>68870975</v>
      </c>
      <c r="F1083" s="301">
        <v>0</v>
      </c>
      <c r="G1083" s="302">
        <v>0</v>
      </c>
      <c r="H1083" s="302">
        <v>0</v>
      </c>
    </row>
    <row r="1084" spans="1:8" ht="68.25" customHeight="1" x14ac:dyDescent="0.25">
      <c r="A1084" s="299" t="s">
        <v>712</v>
      </c>
      <c r="B1084" s="300" t="s">
        <v>713</v>
      </c>
      <c r="C1084" s="300"/>
      <c r="D1084" s="301">
        <v>3500000</v>
      </c>
      <c r="E1084" s="301">
        <v>3500000</v>
      </c>
      <c r="F1084" s="301">
        <v>0</v>
      </c>
      <c r="G1084" s="302">
        <v>0</v>
      </c>
      <c r="H1084" s="302">
        <v>0</v>
      </c>
    </row>
    <row r="1085" spans="1:8" ht="45.75" customHeight="1" x14ac:dyDescent="0.25">
      <c r="A1085" s="299" t="s">
        <v>245</v>
      </c>
      <c r="B1085" s="300" t="s">
        <v>713</v>
      </c>
      <c r="C1085" s="300" t="s">
        <v>246</v>
      </c>
      <c r="D1085" s="301">
        <v>0</v>
      </c>
      <c r="E1085" s="301">
        <v>0</v>
      </c>
      <c r="F1085" s="301">
        <v>0</v>
      </c>
      <c r="G1085" s="302">
        <v>0</v>
      </c>
      <c r="H1085" s="302">
        <v>0</v>
      </c>
    </row>
    <row r="1086" spans="1:8" ht="45.75" customHeight="1" x14ac:dyDescent="0.25">
      <c r="A1086" s="299" t="s">
        <v>247</v>
      </c>
      <c r="B1086" s="300" t="s">
        <v>713</v>
      </c>
      <c r="C1086" s="300" t="s">
        <v>248</v>
      </c>
      <c r="D1086" s="301">
        <v>0</v>
      </c>
      <c r="E1086" s="301">
        <v>0</v>
      </c>
      <c r="F1086" s="301">
        <v>0</v>
      </c>
      <c r="G1086" s="302">
        <v>0</v>
      </c>
      <c r="H1086" s="302">
        <v>0</v>
      </c>
    </row>
    <row r="1087" spans="1:8" ht="45.75" customHeight="1" x14ac:dyDescent="0.25">
      <c r="A1087" s="299" t="s">
        <v>287</v>
      </c>
      <c r="B1087" s="300" t="s">
        <v>713</v>
      </c>
      <c r="C1087" s="300" t="s">
        <v>288</v>
      </c>
      <c r="D1087" s="301">
        <v>3500000</v>
      </c>
      <c r="E1087" s="301">
        <v>3500000</v>
      </c>
      <c r="F1087" s="301">
        <v>0</v>
      </c>
      <c r="G1087" s="302">
        <v>0</v>
      </c>
      <c r="H1087" s="302">
        <v>0</v>
      </c>
    </row>
    <row r="1088" spans="1:8" ht="15" customHeight="1" x14ac:dyDescent="0.25">
      <c r="A1088" s="299" t="s">
        <v>289</v>
      </c>
      <c r="B1088" s="300" t="s">
        <v>713</v>
      </c>
      <c r="C1088" s="300" t="s">
        <v>290</v>
      </c>
      <c r="D1088" s="301">
        <v>3500000</v>
      </c>
      <c r="E1088" s="301">
        <v>3500000</v>
      </c>
      <c r="F1088" s="301">
        <v>0</v>
      </c>
      <c r="G1088" s="302">
        <v>0</v>
      </c>
      <c r="H1088" s="302">
        <v>0</v>
      </c>
    </row>
    <row r="1089" spans="1:8" ht="57" customHeight="1" x14ac:dyDescent="0.25">
      <c r="A1089" s="299" t="s">
        <v>1193</v>
      </c>
      <c r="B1089" s="300" t="s">
        <v>1194</v>
      </c>
      <c r="C1089" s="300"/>
      <c r="D1089" s="301">
        <v>0</v>
      </c>
      <c r="E1089" s="301">
        <v>65370975</v>
      </c>
      <c r="F1089" s="301">
        <v>0</v>
      </c>
      <c r="G1089" s="302">
        <v>0</v>
      </c>
      <c r="H1089" s="302">
        <v>0</v>
      </c>
    </row>
    <row r="1090" spans="1:8" ht="45.75" customHeight="1" x14ac:dyDescent="0.25">
      <c r="A1090" s="299" t="s">
        <v>287</v>
      </c>
      <c r="B1090" s="300" t="s">
        <v>1194</v>
      </c>
      <c r="C1090" s="300" t="s">
        <v>288</v>
      </c>
      <c r="D1090" s="301">
        <v>0</v>
      </c>
      <c r="E1090" s="301">
        <v>65370975</v>
      </c>
      <c r="F1090" s="301">
        <v>0</v>
      </c>
      <c r="G1090" s="302">
        <v>0</v>
      </c>
      <c r="H1090" s="302">
        <v>0</v>
      </c>
    </row>
    <row r="1091" spans="1:8" ht="15" customHeight="1" x14ac:dyDescent="0.25">
      <c r="A1091" s="299" t="s">
        <v>289</v>
      </c>
      <c r="B1091" s="300" t="s">
        <v>1194</v>
      </c>
      <c r="C1091" s="300" t="s">
        <v>290</v>
      </c>
      <c r="D1091" s="301">
        <v>0</v>
      </c>
      <c r="E1091" s="301">
        <v>65370975</v>
      </c>
      <c r="F1091" s="301">
        <v>0</v>
      </c>
      <c r="G1091" s="302">
        <v>0</v>
      </c>
      <c r="H1091" s="302">
        <v>0</v>
      </c>
    </row>
    <row r="1092" spans="1:8" ht="68.25" customHeight="1" x14ac:dyDescent="0.25">
      <c r="A1092" s="299" t="s">
        <v>913</v>
      </c>
      <c r="B1092" s="300" t="s">
        <v>1622</v>
      </c>
      <c r="C1092" s="300"/>
      <c r="D1092" s="301">
        <v>739347000</v>
      </c>
      <c r="E1092" s="301">
        <v>886817885</v>
      </c>
      <c r="F1092" s="301">
        <v>812614986.28999996</v>
      </c>
      <c r="G1092" s="302">
        <v>109.90982397845666</v>
      </c>
      <c r="H1092" s="302">
        <v>91.632679046611685</v>
      </c>
    </row>
    <row r="1093" spans="1:8" ht="45.75" customHeight="1" x14ac:dyDescent="0.25">
      <c r="A1093" s="299" t="s">
        <v>714</v>
      </c>
      <c r="B1093" s="300" t="s">
        <v>1623</v>
      </c>
      <c r="C1093" s="300"/>
      <c r="D1093" s="301">
        <v>373500000</v>
      </c>
      <c r="E1093" s="301">
        <v>549735587</v>
      </c>
      <c r="F1093" s="301">
        <v>529075719.50999999</v>
      </c>
      <c r="G1093" s="302">
        <v>141.6534724257028</v>
      </c>
      <c r="H1093" s="302">
        <v>96.241853724125008</v>
      </c>
    </row>
    <row r="1094" spans="1:8" ht="45.75" customHeight="1" x14ac:dyDescent="0.25">
      <c r="A1094" s="299" t="s">
        <v>245</v>
      </c>
      <c r="B1094" s="300" t="s">
        <v>1623</v>
      </c>
      <c r="C1094" s="300" t="s">
        <v>246</v>
      </c>
      <c r="D1094" s="301">
        <v>31000000</v>
      </c>
      <c r="E1094" s="301">
        <v>157135587</v>
      </c>
      <c r="F1094" s="301">
        <v>142587306.21000001</v>
      </c>
      <c r="G1094" s="302">
        <v>459.95905229032257</v>
      </c>
      <c r="H1094" s="302">
        <v>90.741574796802709</v>
      </c>
    </row>
    <row r="1095" spans="1:8" ht="45.75" customHeight="1" x14ac:dyDescent="0.25">
      <c r="A1095" s="299" t="s">
        <v>247</v>
      </c>
      <c r="B1095" s="300" t="s">
        <v>1623</v>
      </c>
      <c r="C1095" s="300" t="s">
        <v>248</v>
      </c>
      <c r="D1095" s="301">
        <v>31000000</v>
      </c>
      <c r="E1095" s="301">
        <v>157135587</v>
      </c>
      <c r="F1095" s="301">
        <v>142587306.21000001</v>
      </c>
      <c r="G1095" s="302">
        <v>459.95905229032257</v>
      </c>
      <c r="H1095" s="302">
        <v>90.741574796802709</v>
      </c>
    </row>
    <row r="1096" spans="1:8" ht="57" customHeight="1" x14ac:dyDescent="0.25">
      <c r="A1096" s="299" t="s">
        <v>277</v>
      </c>
      <c r="B1096" s="300" t="s">
        <v>1623</v>
      </c>
      <c r="C1096" s="300" t="s">
        <v>278</v>
      </c>
      <c r="D1096" s="301">
        <v>342500000</v>
      </c>
      <c r="E1096" s="301">
        <v>392600000</v>
      </c>
      <c r="F1096" s="301">
        <v>386488413.30000001</v>
      </c>
      <c r="G1096" s="302">
        <v>112.84333235036496</v>
      </c>
      <c r="H1096" s="302">
        <v>98.443304457463071</v>
      </c>
    </row>
    <row r="1097" spans="1:8" ht="23.25" customHeight="1" x14ac:dyDescent="0.25">
      <c r="A1097" s="299" t="s">
        <v>279</v>
      </c>
      <c r="B1097" s="300" t="s">
        <v>1623</v>
      </c>
      <c r="C1097" s="300" t="s">
        <v>280</v>
      </c>
      <c r="D1097" s="301">
        <v>342500000</v>
      </c>
      <c r="E1097" s="301">
        <v>392600000</v>
      </c>
      <c r="F1097" s="301">
        <v>386488413.30000001</v>
      </c>
      <c r="G1097" s="302">
        <v>112.84333235036496</v>
      </c>
      <c r="H1097" s="302">
        <v>98.443304457463071</v>
      </c>
    </row>
    <row r="1098" spans="1:8" ht="34.5" customHeight="1" x14ac:dyDescent="0.25">
      <c r="A1098" s="299" t="s">
        <v>716</v>
      </c>
      <c r="B1098" s="300" t="s">
        <v>1624</v>
      </c>
      <c r="C1098" s="300"/>
      <c r="D1098" s="301">
        <v>50000000</v>
      </c>
      <c r="E1098" s="301">
        <v>68504215</v>
      </c>
      <c r="F1098" s="301">
        <v>66602791.170000002</v>
      </c>
      <c r="G1098" s="302">
        <v>133.20558234000001</v>
      </c>
      <c r="H1098" s="302">
        <v>97.2243695807623</v>
      </c>
    </row>
    <row r="1099" spans="1:8" ht="45.75" customHeight="1" x14ac:dyDescent="0.25">
      <c r="A1099" s="299" t="s">
        <v>245</v>
      </c>
      <c r="B1099" s="300" t="s">
        <v>1624</v>
      </c>
      <c r="C1099" s="300" t="s">
        <v>246</v>
      </c>
      <c r="D1099" s="301">
        <v>50000000</v>
      </c>
      <c r="E1099" s="301">
        <v>68504215</v>
      </c>
      <c r="F1099" s="301">
        <v>66602791.170000002</v>
      </c>
      <c r="G1099" s="302">
        <v>133.20558234000001</v>
      </c>
      <c r="H1099" s="302">
        <v>97.2243695807623</v>
      </c>
    </row>
    <row r="1100" spans="1:8" ht="45.75" customHeight="1" x14ac:dyDescent="0.25">
      <c r="A1100" s="299" t="s">
        <v>247</v>
      </c>
      <c r="B1100" s="300" t="s">
        <v>1624</v>
      </c>
      <c r="C1100" s="300" t="s">
        <v>248</v>
      </c>
      <c r="D1100" s="301">
        <v>50000000</v>
      </c>
      <c r="E1100" s="301">
        <v>68504215</v>
      </c>
      <c r="F1100" s="301">
        <v>66602791.170000002</v>
      </c>
      <c r="G1100" s="302">
        <v>133.20558234000001</v>
      </c>
      <c r="H1100" s="302">
        <v>97.2243695807623</v>
      </c>
    </row>
    <row r="1101" spans="1:8" ht="68.25" customHeight="1" x14ac:dyDescent="0.25">
      <c r="A1101" s="299" t="s">
        <v>718</v>
      </c>
      <c r="B1101" s="300" t="s">
        <v>1625</v>
      </c>
      <c r="C1101" s="300"/>
      <c r="D1101" s="301">
        <v>80000000</v>
      </c>
      <c r="E1101" s="301">
        <v>1250083</v>
      </c>
      <c r="F1101" s="301">
        <v>1250083</v>
      </c>
      <c r="G1101" s="302">
        <v>1.5626037499999998</v>
      </c>
      <c r="H1101" s="302">
        <v>100</v>
      </c>
    </row>
    <row r="1102" spans="1:8" ht="45.75" customHeight="1" x14ac:dyDescent="0.25">
      <c r="A1102" s="299" t="s">
        <v>245</v>
      </c>
      <c r="B1102" s="300" t="s">
        <v>1625</v>
      </c>
      <c r="C1102" s="300" t="s">
        <v>246</v>
      </c>
      <c r="D1102" s="301">
        <v>80000000</v>
      </c>
      <c r="E1102" s="301">
        <v>1250083</v>
      </c>
      <c r="F1102" s="301">
        <v>1250083</v>
      </c>
      <c r="G1102" s="302">
        <v>1.5626037499999998</v>
      </c>
      <c r="H1102" s="302">
        <v>100</v>
      </c>
    </row>
    <row r="1103" spans="1:8" ht="45.75" customHeight="1" x14ac:dyDescent="0.25">
      <c r="A1103" s="299" t="s">
        <v>247</v>
      </c>
      <c r="B1103" s="300" t="s">
        <v>1625</v>
      </c>
      <c r="C1103" s="300" t="s">
        <v>248</v>
      </c>
      <c r="D1103" s="301">
        <v>80000000</v>
      </c>
      <c r="E1103" s="301">
        <v>1250083</v>
      </c>
      <c r="F1103" s="301">
        <v>1250083</v>
      </c>
      <c r="G1103" s="302">
        <v>1.5626037499999998</v>
      </c>
      <c r="H1103" s="302">
        <v>100</v>
      </c>
    </row>
    <row r="1104" spans="1:8" ht="57" customHeight="1" x14ac:dyDescent="0.25">
      <c r="A1104" s="299" t="s">
        <v>313</v>
      </c>
      <c r="B1104" s="300" t="s">
        <v>1626</v>
      </c>
      <c r="C1104" s="300"/>
      <c r="D1104" s="301">
        <v>147741000</v>
      </c>
      <c r="E1104" s="301">
        <v>139329000</v>
      </c>
      <c r="F1104" s="301">
        <v>139327705.41</v>
      </c>
      <c r="G1104" s="302">
        <v>94.305375901070107</v>
      </c>
      <c r="H1104" s="302">
        <v>99.999070839523725</v>
      </c>
    </row>
    <row r="1105" spans="1:8" ht="45.75" customHeight="1" x14ac:dyDescent="0.25">
      <c r="A1105" s="299" t="s">
        <v>245</v>
      </c>
      <c r="B1105" s="300" t="s">
        <v>1626</v>
      </c>
      <c r="C1105" s="300" t="s">
        <v>246</v>
      </c>
      <c r="D1105" s="301">
        <v>147741000</v>
      </c>
      <c r="E1105" s="301">
        <v>139329000</v>
      </c>
      <c r="F1105" s="301">
        <v>139327705.41</v>
      </c>
      <c r="G1105" s="302">
        <v>94.305375901070107</v>
      </c>
      <c r="H1105" s="302">
        <v>99.999070839523725</v>
      </c>
    </row>
    <row r="1106" spans="1:8" ht="45.75" customHeight="1" x14ac:dyDescent="0.25">
      <c r="A1106" s="299" t="s">
        <v>247</v>
      </c>
      <c r="B1106" s="300" t="s">
        <v>1626</v>
      </c>
      <c r="C1106" s="300" t="s">
        <v>248</v>
      </c>
      <c r="D1106" s="301">
        <v>147741000</v>
      </c>
      <c r="E1106" s="301">
        <v>139329000</v>
      </c>
      <c r="F1106" s="301">
        <v>139327705.41</v>
      </c>
      <c r="G1106" s="302">
        <v>94.305375901070107</v>
      </c>
      <c r="H1106" s="302">
        <v>99.999070839523725</v>
      </c>
    </row>
    <row r="1107" spans="1:8" ht="102" customHeight="1" x14ac:dyDescent="0.25">
      <c r="A1107" s="299" t="s">
        <v>1195</v>
      </c>
      <c r="B1107" s="300" t="s">
        <v>1627</v>
      </c>
      <c r="C1107" s="300"/>
      <c r="D1107" s="301">
        <v>88106000</v>
      </c>
      <c r="E1107" s="301">
        <v>127999000</v>
      </c>
      <c r="F1107" s="301">
        <v>76358687.200000003</v>
      </c>
      <c r="G1107" s="302">
        <v>86.666841304791959</v>
      </c>
      <c r="H1107" s="302">
        <v>59.655690435081524</v>
      </c>
    </row>
    <row r="1108" spans="1:8" ht="45.75" customHeight="1" x14ac:dyDescent="0.25">
      <c r="A1108" s="299" t="s">
        <v>245</v>
      </c>
      <c r="B1108" s="300" t="s">
        <v>1627</v>
      </c>
      <c r="C1108" s="300" t="s">
        <v>246</v>
      </c>
      <c r="D1108" s="301">
        <v>88106000</v>
      </c>
      <c r="E1108" s="301">
        <v>127999000</v>
      </c>
      <c r="F1108" s="301">
        <v>76358687.200000003</v>
      </c>
      <c r="G1108" s="302">
        <v>86.666841304791959</v>
      </c>
      <c r="H1108" s="302">
        <v>59.655690435081524</v>
      </c>
    </row>
    <row r="1109" spans="1:8" ht="45.75" customHeight="1" x14ac:dyDescent="0.25">
      <c r="A1109" s="299" t="s">
        <v>247</v>
      </c>
      <c r="B1109" s="300" t="s">
        <v>1627</v>
      </c>
      <c r="C1109" s="300" t="s">
        <v>248</v>
      </c>
      <c r="D1109" s="301">
        <v>88106000</v>
      </c>
      <c r="E1109" s="301">
        <v>127999000</v>
      </c>
      <c r="F1109" s="301">
        <v>76358687.200000003</v>
      </c>
      <c r="G1109" s="302">
        <v>86.666841304791959</v>
      </c>
      <c r="H1109" s="302">
        <v>59.655690435081524</v>
      </c>
    </row>
    <row r="1110" spans="1:8" ht="68.25" customHeight="1" x14ac:dyDescent="0.25">
      <c r="A1110" s="299" t="s">
        <v>913</v>
      </c>
      <c r="B1110" s="300" t="s">
        <v>914</v>
      </c>
      <c r="C1110" s="300"/>
      <c r="D1110" s="301">
        <v>0</v>
      </c>
      <c r="E1110" s="301">
        <v>0</v>
      </c>
      <c r="F1110" s="301">
        <v>0</v>
      </c>
      <c r="G1110" s="302">
        <v>0</v>
      </c>
      <c r="H1110" s="302">
        <v>0</v>
      </c>
    </row>
    <row r="1111" spans="1:8" ht="45.75" customHeight="1" x14ac:dyDescent="0.25">
      <c r="A1111" s="299" t="s">
        <v>714</v>
      </c>
      <c r="B1111" s="300" t="s">
        <v>715</v>
      </c>
      <c r="C1111" s="300"/>
      <c r="D1111" s="301">
        <v>0</v>
      </c>
      <c r="E1111" s="301">
        <v>0</v>
      </c>
      <c r="F1111" s="301">
        <v>0</v>
      </c>
      <c r="G1111" s="302">
        <v>0</v>
      </c>
      <c r="H1111" s="302">
        <v>0</v>
      </c>
    </row>
    <row r="1112" spans="1:8" ht="45.75" customHeight="1" x14ac:dyDescent="0.25">
      <c r="A1112" s="299" t="s">
        <v>245</v>
      </c>
      <c r="B1112" s="300" t="s">
        <v>715</v>
      </c>
      <c r="C1112" s="300" t="s">
        <v>246</v>
      </c>
      <c r="D1112" s="301">
        <v>0</v>
      </c>
      <c r="E1112" s="301">
        <v>0</v>
      </c>
      <c r="F1112" s="301">
        <v>0</v>
      </c>
      <c r="G1112" s="302">
        <v>0</v>
      </c>
      <c r="H1112" s="302">
        <v>0</v>
      </c>
    </row>
    <row r="1113" spans="1:8" ht="45.75" customHeight="1" x14ac:dyDescent="0.25">
      <c r="A1113" s="299" t="s">
        <v>247</v>
      </c>
      <c r="B1113" s="300" t="s">
        <v>715</v>
      </c>
      <c r="C1113" s="300" t="s">
        <v>248</v>
      </c>
      <c r="D1113" s="301">
        <v>0</v>
      </c>
      <c r="E1113" s="301">
        <v>0</v>
      </c>
      <c r="F1113" s="301">
        <v>0</v>
      </c>
      <c r="G1113" s="302">
        <v>0</v>
      </c>
      <c r="H1113" s="302">
        <v>0</v>
      </c>
    </row>
    <row r="1114" spans="1:8" ht="57" customHeight="1" x14ac:dyDescent="0.25">
      <c r="A1114" s="299" t="s">
        <v>277</v>
      </c>
      <c r="B1114" s="300" t="s">
        <v>715</v>
      </c>
      <c r="C1114" s="300" t="s">
        <v>278</v>
      </c>
      <c r="D1114" s="301">
        <v>0</v>
      </c>
      <c r="E1114" s="301">
        <v>0</v>
      </c>
      <c r="F1114" s="301">
        <v>0</v>
      </c>
      <c r="G1114" s="302">
        <v>0</v>
      </c>
      <c r="H1114" s="302">
        <v>0</v>
      </c>
    </row>
    <row r="1115" spans="1:8" ht="23.25" customHeight="1" x14ac:dyDescent="0.25">
      <c r="A1115" s="299" t="s">
        <v>279</v>
      </c>
      <c r="B1115" s="300" t="s">
        <v>715</v>
      </c>
      <c r="C1115" s="300" t="s">
        <v>280</v>
      </c>
      <c r="D1115" s="301">
        <v>0</v>
      </c>
      <c r="E1115" s="301">
        <v>0</v>
      </c>
      <c r="F1115" s="301">
        <v>0</v>
      </c>
      <c r="G1115" s="302">
        <v>0</v>
      </c>
      <c r="H1115" s="302">
        <v>0</v>
      </c>
    </row>
    <row r="1116" spans="1:8" ht="34.5" customHeight="1" x14ac:dyDescent="0.25">
      <c r="A1116" s="299" t="s">
        <v>716</v>
      </c>
      <c r="B1116" s="300" t="s">
        <v>717</v>
      </c>
      <c r="C1116" s="300"/>
      <c r="D1116" s="301">
        <v>0</v>
      </c>
      <c r="E1116" s="301">
        <v>0</v>
      </c>
      <c r="F1116" s="301">
        <v>0</v>
      </c>
      <c r="G1116" s="302">
        <v>0</v>
      </c>
      <c r="H1116" s="302">
        <v>0</v>
      </c>
    </row>
    <row r="1117" spans="1:8" ht="45.75" customHeight="1" x14ac:dyDescent="0.25">
      <c r="A1117" s="299" t="s">
        <v>245</v>
      </c>
      <c r="B1117" s="300" t="s">
        <v>717</v>
      </c>
      <c r="C1117" s="300" t="s">
        <v>246</v>
      </c>
      <c r="D1117" s="301">
        <v>0</v>
      </c>
      <c r="E1117" s="301">
        <v>0</v>
      </c>
      <c r="F1117" s="301">
        <v>0</v>
      </c>
      <c r="G1117" s="302">
        <v>0</v>
      </c>
      <c r="H1117" s="302">
        <v>0</v>
      </c>
    </row>
    <row r="1118" spans="1:8" ht="45.75" customHeight="1" x14ac:dyDescent="0.25">
      <c r="A1118" s="299" t="s">
        <v>247</v>
      </c>
      <c r="B1118" s="300" t="s">
        <v>717</v>
      </c>
      <c r="C1118" s="300" t="s">
        <v>248</v>
      </c>
      <c r="D1118" s="301">
        <v>0</v>
      </c>
      <c r="E1118" s="301">
        <v>0</v>
      </c>
      <c r="F1118" s="301">
        <v>0</v>
      </c>
      <c r="G1118" s="302">
        <v>0</v>
      </c>
      <c r="H1118" s="302">
        <v>0</v>
      </c>
    </row>
    <row r="1119" spans="1:8" ht="34.5" customHeight="1" x14ac:dyDescent="0.25">
      <c r="A1119" s="299" t="s">
        <v>1334</v>
      </c>
      <c r="B1119" s="300" t="s">
        <v>1335</v>
      </c>
      <c r="C1119" s="300"/>
      <c r="D1119" s="301">
        <v>0</v>
      </c>
      <c r="E1119" s="301">
        <v>0</v>
      </c>
      <c r="F1119" s="301">
        <v>0</v>
      </c>
      <c r="G1119" s="302">
        <v>0</v>
      </c>
      <c r="H1119" s="302">
        <v>0</v>
      </c>
    </row>
    <row r="1120" spans="1:8" ht="45.75" customHeight="1" x14ac:dyDescent="0.25">
      <c r="A1120" s="299" t="s">
        <v>245</v>
      </c>
      <c r="B1120" s="300" t="s">
        <v>1335</v>
      </c>
      <c r="C1120" s="300" t="s">
        <v>246</v>
      </c>
      <c r="D1120" s="301">
        <v>0</v>
      </c>
      <c r="E1120" s="301">
        <v>0</v>
      </c>
      <c r="F1120" s="301">
        <v>0</v>
      </c>
      <c r="G1120" s="302">
        <v>0</v>
      </c>
      <c r="H1120" s="302">
        <v>0</v>
      </c>
    </row>
    <row r="1121" spans="1:8" ht="45.75" customHeight="1" x14ac:dyDescent="0.25">
      <c r="A1121" s="299" t="s">
        <v>247</v>
      </c>
      <c r="B1121" s="300" t="s">
        <v>1335</v>
      </c>
      <c r="C1121" s="300" t="s">
        <v>248</v>
      </c>
      <c r="D1121" s="301">
        <v>0</v>
      </c>
      <c r="E1121" s="301">
        <v>0</v>
      </c>
      <c r="F1121" s="301">
        <v>0</v>
      </c>
      <c r="G1121" s="302">
        <v>0</v>
      </c>
      <c r="H1121" s="302">
        <v>0</v>
      </c>
    </row>
    <row r="1122" spans="1:8" ht="68.25" customHeight="1" x14ac:dyDescent="0.25">
      <c r="A1122" s="299" t="s">
        <v>718</v>
      </c>
      <c r="B1122" s="300" t="s">
        <v>719</v>
      </c>
      <c r="C1122" s="300"/>
      <c r="D1122" s="301">
        <v>0</v>
      </c>
      <c r="E1122" s="301">
        <v>0</v>
      </c>
      <c r="F1122" s="301">
        <v>0</v>
      </c>
      <c r="G1122" s="302">
        <v>0</v>
      </c>
      <c r="H1122" s="302">
        <v>0</v>
      </c>
    </row>
    <row r="1123" spans="1:8" ht="45.75" customHeight="1" x14ac:dyDescent="0.25">
      <c r="A1123" s="299" t="s">
        <v>245</v>
      </c>
      <c r="B1123" s="300" t="s">
        <v>719</v>
      </c>
      <c r="C1123" s="300" t="s">
        <v>246</v>
      </c>
      <c r="D1123" s="301">
        <v>0</v>
      </c>
      <c r="E1123" s="301">
        <v>0</v>
      </c>
      <c r="F1123" s="301">
        <v>0</v>
      </c>
      <c r="G1123" s="302">
        <v>0</v>
      </c>
      <c r="H1123" s="302">
        <v>0</v>
      </c>
    </row>
    <row r="1124" spans="1:8" ht="45.75" customHeight="1" x14ac:dyDescent="0.25">
      <c r="A1124" s="299" t="s">
        <v>247</v>
      </c>
      <c r="B1124" s="300" t="s">
        <v>719</v>
      </c>
      <c r="C1124" s="300" t="s">
        <v>248</v>
      </c>
      <c r="D1124" s="301">
        <v>0</v>
      </c>
      <c r="E1124" s="301">
        <v>0</v>
      </c>
      <c r="F1124" s="301">
        <v>0</v>
      </c>
      <c r="G1124" s="302">
        <v>0</v>
      </c>
      <c r="H1124" s="302">
        <v>0</v>
      </c>
    </row>
    <row r="1125" spans="1:8" ht="57" customHeight="1" x14ac:dyDescent="0.25">
      <c r="A1125" s="299" t="s">
        <v>313</v>
      </c>
      <c r="B1125" s="300" t="s">
        <v>720</v>
      </c>
      <c r="C1125" s="300"/>
      <c r="D1125" s="301">
        <v>0</v>
      </c>
      <c r="E1125" s="301">
        <v>0</v>
      </c>
      <c r="F1125" s="301">
        <v>0</v>
      </c>
      <c r="G1125" s="302">
        <v>0</v>
      </c>
      <c r="H1125" s="302">
        <v>0</v>
      </c>
    </row>
    <row r="1126" spans="1:8" ht="45.75" customHeight="1" x14ac:dyDescent="0.25">
      <c r="A1126" s="299" t="s">
        <v>245</v>
      </c>
      <c r="B1126" s="300" t="s">
        <v>720</v>
      </c>
      <c r="C1126" s="300" t="s">
        <v>246</v>
      </c>
      <c r="D1126" s="301">
        <v>0</v>
      </c>
      <c r="E1126" s="301">
        <v>0</v>
      </c>
      <c r="F1126" s="301">
        <v>0</v>
      </c>
      <c r="G1126" s="302">
        <v>0</v>
      </c>
      <c r="H1126" s="302">
        <v>0</v>
      </c>
    </row>
    <row r="1127" spans="1:8" ht="45.75" customHeight="1" x14ac:dyDescent="0.25">
      <c r="A1127" s="299" t="s">
        <v>247</v>
      </c>
      <c r="B1127" s="300" t="s">
        <v>720</v>
      </c>
      <c r="C1127" s="300" t="s">
        <v>248</v>
      </c>
      <c r="D1127" s="301">
        <v>0</v>
      </c>
      <c r="E1127" s="301">
        <v>0</v>
      </c>
      <c r="F1127" s="301">
        <v>0</v>
      </c>
      <c r="G1127" s="302">
        <v>0</v>
      </c>
      <c r="H1127" s="302">
        <v>0</v>
      </c>
    </row>
    <row r="1128" spans="1:8" ht="102" customHeight="1" x14ac:dyDescent="0.25">
      <c r="A1128" s="299" t="s">
        <v>1195</v>
      </c>
      <c r="B1128" s="300" t="s">
        <v>1196</v>
      </c>
      <c r="C1128" s="300"/>
      <c r="D1128" s="301">
        <v>0</v>
      </c>
      <c r="E1128" s="301">
        <v>0</v>
      </c>
      <c r="F1128" s="301">
        <v>0</v>
      </c>
      <c r="G1128" s="302">
        <v>0</v>
      </c>
      <c r="H1128" s="302">
        <v>0</v>
      </c>
    </row>
    <row r="1129" spans="1:8" ht="45.75" customHeight="1" x14ac:dyDescent="0.25">
      <c r="A1129" s="299" t="s">
        <v>245</v>
      </c>
      <c r="B1129" s="300" t="s">
        <v>1196</v>
      </c>
      <c r="C1129" s="300" t="s">
        <v>246</v>
      </c>
      <c r="D1129" s="301">
        <v>0</v>
      </c>
      <c r="E1129" s="301">
        <v>0</v>
      </c>
      <c r="F1129" s="301">
        <v>0</v>
      </c>
      <c r="G1129" s="302">
        <v>0</v>
      </c>
      <c r="H1129" s="302">
        <v>0</v>
      </c>
    </row>
    <row r="1130" spans="1:8" ht="45.75" customHeight="1" x14ac:dyDescent="0.25">
      <c r="A1130" s="299" t="s">
        <v>247</v>
      </c>
      <c r="B1130" s="300" t="s">
        <v>1196</v>
      </c>
      <c r="C1130" s="300" t="s">
        <v>248</v>
      </c>
      <c r="D1130" s="301">
        <v>0</v>
      </c>
      <c r="E1130" s="301">
        <v>0</v>
      </c>
      <c r="F1130" s="301">
        <v>0</v>
      </c>
      <c r="G1130" s="302">
        <v>0</v>
      </c>
      <c r="H1130" s="302">
        <v>0</v>
      </c>
    </row>
    <row r="1131" spans="1:8" ht="34.5" customHeight="1" x14ac:dyDescent="0.25">
      <c r="A1131" s="299" t="s">
        <v>857</v>
      </c>
      <c r="B1131" s="300" t="s">
        <v>325</v>
      </c>
      <c r="C1131" s="300"/>
      <c r="D1131" s="301">
        <v>237952091.80000001</v>
      </c>
      <c r="E1131" s="301">
        <v>255658803.22</v>
      </c>
      <c r="F1131" s="301">
        <v>253318159.11000001</v>
      </c>
      <c r="G1131" s="302">
        <v>106.45763069101963</v>
      </c>
      <c r="H1131" s="302">
        <v>99.084465670448353</v>
      </c>
    </row>
    <row r="1132" spans="1:8" ht="102" customHeight="1" x14ac:dyDescent="0.25">
      <c r="A1132" s="299" t="s">
        <v>1579</v>
      </c>
      <c r="B1132" s="300" t="s">
        <v>326</v>
      </c>
      <c r="C1132" s="300"/>
      <c r="D1132" s="301">
        <v>799000</v>
      </c>
      <c r="E1132" s="301">
        <v>8107000</v>
      </c>
      <c r="F1132" s="301">
        <v>8107000</v>
      </c>
      <c r="G1132" s="302">
        <v>1014.6433041301627</v>
      </c>
      <c r="H1132" s="302">
        <v>100</v>
      </c>
    </row>
    <row r="1133" spans="1:8" ht="68.25" customHeight="1" x14ac:dyDescent="0.25">
      <c r="A1133" s="299" t="s">
        <v>882</v>
      </c>
      <c r="B1133" s="300" t="s">
        <v>1580</v>
      </c>
      <c r="C1133" s="300"/>
      <c r="D1133" s="301">
        <v>0</v>
      </c>
      <c r="E1133" s="301">
        <v>8107000</v>
      </c>
      <c r="F1133" s="301">
        <v>8107000</v>
      </c>
      <c r="G1133" s="302">
        <v>0</v>
      </c>
      <c r="H1133" s="302">
        <v>100</v>
      </c>
    </row>
    <row r="1134" spans="1:8" ht="79.5" customHeight="1" x14ac:dyDescent="0.25">
      <c r="A1134" s="299" t="s">
        <v>684</v>
      </c>
      <c r="B1134" s="300" t="s">
        <v>1581</v>
      </c>
      <c r="C1134" s="300"/>
      <c r="D1134" s="301">
        <v>0</v>
      </c>
      <c r="E1134" s="301">
        <v>8107000</v>
      </c>
      <c r="F1134" s="301">
        <v>8107000</v>
      </c>
      <c r="G1134" s="302">
        <v>0</v>
      </c>
      <c r="H1134" s="302">
        <v>100</v>
      </c>
    </row>
    <row r="1135" spans="1:8" ht="57" customHeight="1" x14ac:dyDescent="0.25">
      <c r="A1135" s="299" t="s">
        <v>277</v>
      </c>
      <c r="B1135" s="300" t="s">
        <v>1581</v>
      </c>
      <c r="C1135" s="300" t="s">
        <v>278</v>
      </c>
      <c r="D1135" s="301">
        <v>0</v>
      </c>
      <c r="E1135" s="301">
        <v>8107000</v>
      </c>
      <c r="F1135" s="301">
        <v>8107000</v>
      </c>
      <c r="G1135" s="302">
        <v>0</v>
      </c>
      <c r="H1135" s="302">
        <v>100</v>
      </c>
    </row>
    <row r="1136" spans="1:8" ht="23.25" customHeight="1" x14ac:dyDescent="0.25">
      <c r="A1136" s="299" t="s">
        <v>279</v>
      </c>
      <c r="B1136" s="300" t="s">
        <v>1581</v>
      </c>
      <c r="C1136" s="300" t="s">
        <v>280</v>
      </c>
      <c r="D1136" s="301">
        <v>0</v>
      </c>
      <c r="E1136" s="301">
        <v>8107000</v>
      </c>
      <c r="F1136" s="301">
        <v>8107000</v>
      </c>
      <c r="G1136" s="302">
        <v>0</v>
      </c>
      <c r="H1136" s="302">
        <v>100</v>
      </c>
    </row>
    <row r="1137" spans="1:8" ht="113.25" customHeight="1" x14ac:dyDescent="0.25">
      <c r="A1137" s="299" t="s">
        <v>884</v>
      </c>
      <c r="B1137" s="300" t="s">
        <v>883</v>
      </c>
      <c r="C1137" s="300"/>
      <c r="D1137" s="301">
        <v>799000</v>
      </c>
      <c r="E1137" s="301">
        <v>0</v>
      </c>
      <c r="F1137" s="301">
        <v>0</v>
      </c>
      <c r="G1137" s="302">
        <v>0</v>
      </c>
      <c r="H1137" s="302">
        <v>0</v>
      </c>
    </row>
    <row r="1138" spans="1:8" ht="90.75" customHeight="1" x14ac:dyDescent="0.25">
      <c r="A1138" s="299" t="s">
        <v>682</v>
      </c>
      <c r="B1138" s="300" t="s">
        <v>683</v>
      </c>
      <c r="C1138" s="300"/>
      <c r="D1138" s="301">
        <v>0</v>
      </c>
      <c r="E1138" s="301">
        <v>0</v>
      </c>
      <c r="F1138" s="301">
        <v>0</v>
      </c>
      <c r="G1138" s="302">
        <v>0</v>
      </c>
      <c r="H1138" s="302">
        <v>0</v>
      </c>
    </row>
    <row r="1139" spans="1:8" ht="57" customHeight="1" x14ac:dyDescent="0.25">
      <c r="A1139" s="299" t="s">
        <v>277</v>
      </c>
      <c r="B1139" s="300" t="s">
        <v>683</v>
      </c>
      <c r="C1139" s="300" t="s">
        <v>278</v>
      </c>
      <c r="D1139" s="301">
        <v>0</v>
      </c>
      <c r="E1139" s="301">
        <v>0</v>
      </c>
      <c r="F1139" s="301">
        <v>0</v>
      </c>
      <c r="G1139" s="302">
        <v>0</v>
      </c>
      <c r="H1139" s="302">
        <v>0</v>
      </c>
    </row>
    <row r="1140" spans="1:8" ht="23.25" customHeight="1" x14ac:dyDescent="0.25">
      <c r="A1140" s="299" t="s">
        <v>279</v>
      </c>
      <c r="B1140" s="300" t="s">
        <v>683</v>
      </c>
      <c r="C1140" s="300" t="s">
        <v>280</v>
      </c>
      <c r="D1140" s="301">
        <v>0</v>
      </c>
      <c r="E1140" s="301">
        <v>0</v>
      </c>
      <c r="F1140" s="301">
        <v>0</v>
      </c>
      <c r="G1140" s="302">
        <v>0</v>
      </c>
      <c r="H1140" s="302">
        <v>0</v>
      </c>
    </row>
    <row r="1141" spans="1:8" ht="158.25" customHeight="1" x14ac:dyDescent="0.25">
      <c r="A1141" s="299" t="s">
        <v>1314</v>
      </c>
      <c r="B1141" s="300" t="s">
        <v>1315</v>
      </c>
      <c r="C1141" s="300"/>
      <c r="D1141" s="301">
        <v>0</v>
      </c>
      <c r="E1141" s="301">
        <v>0</v>
      </c>
      <c r="F1141" s="301">
        <v>0</v>
      </c>
      <c r="G1141" s="302">
        <v>0</v>
      </c>
      <c r="H1141" s="302">
        <v>0</v>
      </c>
    </row>
    <row r="1142" spans="1:8" ht="57" customHeight="1" x14ac:dyDescent="0.25">
      <c r="A1142" s="299" t="s">
        <v>277</v>
      </c>
      <c r="B1142" s="300" t="s">
        <v>1315</v>
      </c>
      <c r="C1142" s="300" t="s">
        <v>278</v>
      </c>
      <c r="D1142" s="301">
        <v>0</v>
      </c>
      <c r="E1142" s="301">
        <v>0</v>
      </c>
      <c r="F1142" s="301">
        <v>0</v>
      </c>
      <c r="G1142" s="302">
        <v>0</v>
      </c>
      <c r="H1142" s="302">
        <v>0</v>
      </c>
    </row>
    <row r="1143" spans="1:8" ht="23.25" customHeight="1" x14ac:dyDescent="0.25">
      <c r="A1143" s="299" t="s">
        <v>279</v>
      </c>
      <c r="B1143" s="300" t="s">
        <v>1315</v>
      </c>
      <c r="C1143" s="300" t="s">
        <v>280</v>
      </c>
      <c r="D1143" s="301">
        <v>0</v>
      </c>
      <c r="E1143" s="301">
        <v>0</v>
      </c>
      <c r="F1143" s="301">
        <v>0</v>
      </c>
      <c r="G1143" s="302">
        <v>0</v>
      </c>
      <c r="H1143" s="302">
        <v>0</v>
      </c>
    </row>
    <row r="1144" spans="1:8" ht="90.75" customHeight="1" x14ac:dyDescent="0.25">
      <c r="A1144" s="299" t="s">
        <v>1316</v>
      </c>
      <c r="B1144" s="300" t="s">
        <v>1317</v>
      </c>
      <c r="C1144" s="300"/>
      <c r="D1144" s="301">
        <v>0</v>
      </c>
      <c r="E1144" s="301">
        <v>0</v>
      </c>
      <c r="F1144" s="301">
        <v>0</v>
      </c>
      <c r="G1144" s="302">
        <v>0</v>
      </c>
      <c r="H1144" s="302">
        <v>0</v>
      </c>
    </row>
    <row r="1145" spans="1:8" ht="57" customHeight="1" x14ac:dyDescent="0.25">
      <c r="A1145" s="299" t="s">
        <v>277</v>
      </c>
      <c r="B1145" s="300" t="s">
        <v>1317</v>
      </c>
      <c r="C1145" s="300" t="s">
        <v>278</v>
      </c>
      <c r="D1145" s="301">
        <v>0</v>
      </c>
      <c r="E1145" s="301">
        <v>0</v>
      </c>
      <c r="F1145" s="301">
        <v>0</v>
      </c>
      <c r="G1145" s="302">
        <v>0</v>
      </c>
      <c r="H1145" s="302">
        <v>0</v>
      </c>
    </row>
    <row r="1146" spans="1:8" ht="23.25" customHeight="1" x14ac:dyDescent="0.25">
      <c r="A1146" s="299" t="s">
        <v>279</v>
      </c>
      <c r="B1146" s="300" t="s">
        <v>1317</v>
      </c>
      <c r="C1146" s="300" t="s">
        <v>280</v>
      </c>
      <c r="D1146" s="301">
        <v>0</v>
      </c>
      <c r="E1146" s="301">
        <v>0</v>
      </c>
      <c r="F1146" s="301">
        <v>0</v>
      </c>
      <c r="G1146" s="302">
        <v>0</v>
      </c>
      <c r="H1146" s="302">
        <v>0</v>
      </c>
    </row>
    <row r="1147" spans="1:8" ht="79.5" customHeight="1" x14ac:dyDescent="0.25">
      <c r="A1147" s="299" t="s">
        <v>684</v>
      </c>
      <c r="B1147" s="300" t="s">
        <v>685</v>
      </c>
      <c r="C1147" s="300"/>
      <c r="D1147" s="301">
        <v>0</v>
      </c>
      <c r="E1147" s="301">
        <v>0</v>
      </c>
      <c r="F1147" s="301">
        <v>0</v>
      </c>
      <c r="G1147" s="302">
        <v>0</v>
      </c>
      <c r="H1147" s="302">
        <v>0</v>
      </c>
    </row>
    <row r="1148" spans="1:8" ht="57" customHeight="1" x14ac:dyDescent="0.25">
      <c r="A1148" s="299" t="s">
        <v>277</v>
      </c>
      <c r="B1148" s="300" t="s">
        <v>685</v>
      </c>
      <c r="C1148" s="300" t="s">
        <v>278</v>
      </c>
      <c r="D1148" s="301">
        <v>0</v>
      </c>
      <c r="E1148" s="301">
        <v>0</v>
      </c>
      <c r="F1148" s="301">
        <v>0</v>
      </c>
      <c r="G1148" s="302">
        <v>0</v>
      </c>
      <c r="H1148" s="302">
        <v>0</v>
      </c>
    </row>
    <row r="1149" spans="1:8" ht="23.25" customHeight="1" x14ac:dyDescent="0.25">
      <c r="A1149" s="299" t="s">
        <v>279</v>
      </c>
      <c r="B1149" s="300" t="s">
        <v>685</v>
      </c>
      <c r="C1149" s="300" t="s">
        <v>280</v>
      </c>
      <c r="D1149" s="301">
        <v>0</v>
      </c>
      <c r="E1149" s="301">
        <v>0</v>
      </c>
      <c r="F1149" s="301">
        <v>0</v>
      </c>
      <c r="G1149" s="302">
        <v>0</v>
      </c>
      <c r="H1149" s="302">
        <v>0</v>
      </c>
    </row>
    <row r="1150" spans="1:8" ht="158.25" customHeight="1" x14ac:dyDescent="0.25">
      <c r="A1150" s="299" t="s">
        <v>1628</v>
      </c>
      <c r="B1150" s="300" t="s">
        <v>1629</v>
      </c>
      <c r="C1150" s="300"/>
      <c r="D1150" s="301">
        <v>799000</v>
      </c>
      <c r="E1150" s="301">
        <v>0</v>
      </c>
      <c r="F1150" s="301">
        <v>0</v>
      </c>
      <c r="G1150" s="302">
        <v>0</v>
      </c>
      <c r="H1150" s="302">
        <v>0</v>
      </c>
    </row>
    <row r="1151" spans="1:8" ht="57" customHeight="1" x14ac:dyDescent="0.25">
      <c r="A1151" s="299" t="s">
        <v>277</v>
      </c>
      <c r="B1151" s="300" t="s">
        <v>1629</v>
      </c>
      <c r="C1151" s="300" t="s">
        <v>278</v>
      </c>
      <c r="D1151" s="301">
        <v>799000</v>
      </c>
      <c r="E1151" s="301">
        <v>0</v>
      </c>
      <c r="F1151" s="301">
        <v>0</v>
      </c>
      <c r="G1151" s="302">
        <v>0</v>
      </c>
      <c r="H1151" s="302">
        <v>0</v>
      </c>
    </row>
    <row r="1152" spans="1:8" ht="23.25" customHeight="1" x14ac:dyDescent="0.25">
      <c r="A1152" s="299" t="s">
        <v>279</v>
      </c>
      <c r="B1152" s="300" t="s">
        <v>1629</v>
      </c>
      <c r="C1152" s="300" t="s">
        <v>280</v>
      </c>
      <c r="D1152" s="301">
        <v>799000</v>
      </c>
      <c r="E1152" s="301">
        <v>0</v>
      </c>
      <c r="F1152" s="301">
        <v>0</v>
      </c>
      <c r="G1152" s="302">
        <v>0</v>
      </c>
      <c r="H1152" s="302">
        <v>0</v>
      </c>
    </row>
    <row r="1153" spans="1:8" ht="113.25" customHeight="1" x14ac:dyDescent="0.25">
      <c r="A1153" s="299" t="s">
        <v>884</v>
      </c>
      <c r="B1153" s="300" t="s">
        <v>885</v>
      </c>
      <c r="C1153" s="300"/>
      <c r="D1153" s="301">
        <v>0</v>
      </c>
      <c r="E1153" s="301">
        <v>0</v>
      </c>
      <c r="F1153" s="301">
        <v>0</v>
      </c>
      <c r="G1153" s="302">
        <v>0</v>
      </c>
      <c r="H1153" s="302">
        <v>0</v>
      </c>
    </row>
    <row r="1154" spans="1:8" ht="192" customHeight="1" x14ac:dyDescent="0.25">
      <c r="A1154" s="299" t="s">
        <v>1182</v>
      </c>
      <c r="B1154" s="300" t="s">
        <v>686</v>
      </c>
      <c r="C1154" s="300"/>
      <c r="D1154" s="301">
        <v>0</v>
      </c>
      <c r="E1154" s="301">
        <v>0</v>
      </c>
      <c r="F1154" s="301">
        <v>0</v>
      </c>
      <c r="G1154" s="302">
        <v>0</v>
      </c>
      <c r="H1154" s="302">
        <v>0</v>
      </c>
    </row>
    <row r="1155" spans="1:8" ht="57" customHeight="1" x14ac:dyDescent="0.25">
      <c r="A1155" s="299" t="s">
        <v>277</v>
      </c>
      <c r="B1155" s="300" t="s">
        <v>686</v>
      </c>
      <c r="C1155" s="300" t="s">
        <v>278</v>
      </c>
      <c r="D1155" s="301">
        <v>0</v>
      </c>
      <c r="E1155" s="301">
        <v>0</v>
      </c>
      <c r="F1155" s="301">
        <v>0</v>
      </c>
      <c r="G1155" s="302">
        <v>0</v>
      </c>
      <c r="H1155" s="302">
        <v>0</v>
      </c>
    </row>
    <row r="1156" spans="1:8" ht="23.25" customHeight="1" x14ac:dyDescent="0.25">
      <c r="A1156" s="299" t="s">
        <v>279</v>
      </c>
      <c r="B1156" s="300" t="s">
        <v>686</v>
      </c>
      <c r="C1156" s="300" t="s">
        <v>280</v>
      </c>
      <c r="D1156" s="301">
        <v>0</v>
      </c>
      <c r="E1156" s="301">
        <v>0</v>
      </c>
      <c r="F1156" s="301">
        <v>0</v>
      </c>
      <c r="G1156" s="302">
        <v>0</v>
      </c>
      <c r="H1156" s="302">
        <v>0</v>
      </c>
    </row>
    <row r="1157" spans="1:8" ht="79.5" customHeight="1" x14ac:dyDescent="0.25">
      <c r="A1157" s="299" t="s">
        <v>858</v>
      </c>
      <c r="B1157" s="300" t="s">
        <v>327</v>
      </c>
      <c r="C1157" s="300"/>
      <c r="D1157" s="301">
        <v>27092391.800000001</v>
      </c>
      <c r="E1157" s="301">
        <v>26152223.219999999</v>
      </c>
      <c r="F1157" s="301">
        <v>23884259.899999999</v>
      </c>
      <c r="G1157" s="302">
        <v>88.158550475414273</v>
      </c>
      <c r="H1157" s="302">
        <v>91.327837404410161</v>
      </c>
    </row>
    <row r="1158" spans="1:8" ht="34.5" customHeight="1" x14ac:dyDescent="0.25">
      <c r="A1158" s="299" t="s">
        <v>859</v>
      </c>
      <c r="B1158" s="300" t="s">
        <v>328</v>
      </c>
      <c r="C1158" s="300"/>
      <c r="D1158" s="301">
        <v>15827600</v>
      </c>
      <c r="E1158" s="301">
        <v>16684760.550000001</v>
      </c>
      <c r="F1158" s="301">
        <v>14428878.529999999</v>
      </c>
      <c r="G1158" s="302">
        <v>91.162769655538426</v>
      </c>
      <c r="H1158" s="302">
        <v>86.47938630440818</v>
      </c>
    </row>
    <row r="1159" spans="1:8" ht="23.25" customHeight="1" x14ac:dyDescent="0.25">
      <c r="A1159" s="299" t="s">
        <v>635</v>
      </c>
      <c r="B1159" s="300" t="s">
        <v>636</v>
      </c>
      <c r="C1159" s="300"/>
      <c r="D1159" s="301">
        <v>15827600</v>
      </c>
      <c r="E1159" s="301">
        <v>16684760.550000001</v>
      </c>
      <c r="F1159" s="301">
        <v>14428878.529999999</v>
      </c>
      <c r="G1159" s="302">
        <v>91.162769655538426</v>
      </c>
      <c r="H1159" s="302">
        <v>86.47938630440818</v>
      </c>
    </row>
    <row r="1160" spans="1:8" ht="45.75" customHeight="1" x14ac:dyDescent="0.25">
      <c r="A1160" s="299" t="s">
        <v>245</v>
      </c>
      <c r="B1160" s="300" t="s">
        <v>636</v>
      </c>
      <c r="C1160" s="300" t="s">
        <v>246</v>
      </c>
      <c r="D1160" s="301">
        <v>15827600</v>
      </c>
      <c r="E1160" s="301">
        <v>16684760.550000001</v>
      </c>
      <c r="F1160" s="301">
        <v>14428878.529999999</v>
      </c>
      <c r="G1160" s="302">
        <v>91.162769655538426</v>
      </c>
      <c r="H1160" s="302">
        <v>86.47938630440818</v>
      </c>
    </row>
    <row r="1161" spans="1:8" ht="45.75" customHeight="1" x14ac:dyDescent="0.25">
      <c r="A1161" s="299" t="s">
        <v>247</v>
      </c>
      <c r="B1161" s="300" t="s">
        <v>636</v>
      </c>
      <c r="C1161" s="300" t="s">
        <v>248</v>
      </c>
      <c r="D1161" s="301">
        <v>15827600</v>
      </c>
      <c r="E1161" s="301">
        <v>16684760.550000001</v>
      </c>
      <c r="F1161" s="301">
        <v>14428878.529999999</v>
      </c>
      <c r="G1161" s="302">
        <v>91.162769655538426</v>
      </c>
      <c r="H1161" s="302">
        <v>86.47938630440818</v>
      </c>
    </row>
    <row r="1162" spans="1:8" ht="34.5" customHeight="1" x14ac:dyDescent="0.25">
      <c r="A1162" s="299" t="s">
        <v>860</v>
      </c>
      <c r="B1162" s="300" t="s">
        <v>329</v>
      </c>
      <c r="C1162" s="300"/>
      <c r="D1162" s="301">
        <v>585000</v>
      </c>
      <c r="E1162" s="301">
        <v>585000</v>
      </c>
      <c r="F1162" s="301">
        <v>584471</v>
      </c>
      <c r="G1162" s="302">
        <v>99.909572649572652</v>
      </c>
      <c r="H1162" s="302">
        <v>99.909572649572652</v>
      </c>
    </row>
    <row r="1163" spans="1:8" ht="23.25" customHeight="1" x14ac:dyDescent="0.25">
      <c r="A1163" s="299" t="s">
        <v>637</v>
      </c>
      <c r="B1163" s="300" t="s">
        <v>638</v>
      </c>
      <c r="C1163" s="300"/>
      <c r="D1163" s="301">
        <v>585000</v>
      </c>
      <c r="E1163" s="301">
        <v>585000</v>
      </c>
      <c r="F1163" s="301">
        <v>584471</v>
      </c>
      <c r="G1163" s="302">
        <v>99.909572649572652</v>
      </c>
      <c r="H1163" s="302">
        <v>99.909572649572652</v>
      </c>
    </row>
    <row r="1164" spans="1:8" ht="45.75" customHeight="1" x14ac:dyDescent="0.25">
      <c r="A1164" s="299" t="s">
        <v>245</v>
      </c>
      <c r="B1164" s="300" t="s">
        <v>638</v>
      </c>
      <c r="C1164" s="300" t="s">
        <v>246</v>
      </c>
      <c r="D1164" s="301">
        <v>585000</v>
      </c>
      <c r="E1164" s="301">
        <v>585000</v>
      </c>
      <c r="F1164" s="301">
        <v>584471</v>
      </c>
      <c r="G1164" s="302">
        <v>99.909572649572652</v>
      </c>
      <c r="H1164" s="302">
        <v>99.909572649572652</v>
      </c>
    </row>
    <row r="1165" spans="1:8" ht="45.75" customHeight="1" x14ac:dyDescent="0.25">
      <c r="A1165" s="299" t="s">
        <v>247</v>
      </c>
      <c r="B1165" s="300" t="s">
        <v>638</v>
      </c>
      <c r="C1165" s="300" t="s">
        <v>248</v>
      </c>
      <c r="D1165" s="301">
        <v>585000</v>
      </c>
      <c r="E1165" s="301">
        <v>585000</v>
      </c>
      <c r="F1165" s="301">
        <v>584471</v>
      </c>
      <c r="G1165" s="302">
        <v>99.909572649572652</v>
      </c>
      <c r="H1165" s="302">
        <v>99.909572649572652</v>
      </c>
    </row>
    <row r="1166" spans="1:8" ht="34.5" customHeight="1" x14ac:dyDescent="0.25">
      <c r="A1166" s="299" t="s">
        <v>920</v>
      </c>
      <c r="B1166" s="300" t="s">
        <v>921</v>
      </c>
      <c r="C1166" s="300"/>
      <c r="D1166" s="301">
        <v>7403000</v>
      </c>
      <c r="E1166" s="301">
        <v>5895500</v>
      </c>
      <c r="F1166" s="301">
        <v>5883951.21</v>
      </c>
      <c r="G1166" s="302">
        <v>79.480632311225179</v>
      </c>
      <c r="H1166" s="302">
        <v>99.804108387753359</v>
      </c>
    </row>
    <row r="1167" spans="1:8" ht="23.25" customHeight="1" x14ac:dyDescent="0.25">
      <c r="A1167" s="299" t="s">
        <v>722</v>
      </c>
      <c r="B1167" s="300" t="s">
        <v>723</v>
      </c>
      <c r="C1167" s="300"/>
      <c r="D1167" s="301">
        <v>7403000</v>
      </c>
      <c r="E1167" s="301">
        <v>5895500</v>
      </c>
      <c r="F1167" s="301">
        <v>5883951.21</v>
      </c>
      <c r="G1167" s="302">
        <v>79.480632311225179</v>
      </c>
      <c r="H1167" s="302">
        <v>99.804108387753359</v>
      </c>
    </row>
    <row r="1168" spans="1:8" ht="45.75" customHeight="1" x14ac:dyDescent="0.25">
      <c r="A1168" s="299" t="s">
        <v>245</v>
      </c>
      <c r="B1168" s="300" t="s">
        <v>723</v>
      </c>
      <c r="C1168" s="300" t="s">
        <v>246</v>
      </c>
      <c r="D1168" s="301">
        <v>7403000</v>
      </c>
      <c r="E1168" s="301">
        <v>5895500</v>
      </c>
      <c r="F1168" s="301">
        <v>5883951.21</v>
      </c>
      <c r="G1168" s="302">
        <v>79.480632311225179</v>
      </c>
      <c r="H1168" s="302">
        <v>99.804108387753359</v>
      </c>
    </row>
    <row r="1169" spans="1:8" ht="45.75" customHeight="1" x14ac:dyDescent="0.25">
      <c r="A1169" s="299" t="s">
        <v>247</v>
      </c>
      <c r="B1169" s="300" t="s">
        <v>723</v>
      </c>
      <c r="C1169" s="300" t="s">
        <v>248</v>
      </c>
      <c r="D1169" s="301">
        <v>7403000</v>
      </c>
      <c r="E1169" s="301">
        <v>5895500</v>
      </c>
      <c r="F1169" s="301">
        <v>5883951.21</v>
      </c>
      <c r="G1169" s="302">
        <v>79.480632311225179</v>
      </c>
      <c r="H1169" s="302">
        <v>99.804108387753359</v>
      </c>
    </row>
    <row r="1170" spans="1:8" ht="34.5" customHeight="1" x14ac:dyDescent="0.25">
      <c r="A1170" s="299" t="s">
        <v>956</v>
      </c>
      <c r="B1170" s="300" t="s">
        <v>957</v>
      </c>
      <c r="C1170" s="300"/>
      <c r="D1170" s="301">
        <v>3276791.8</v>
      </c>
      <c r="E1170" s="301">
        <v>2986962.67</v>
      </c>
      <c r="F1170" s="301">
        <v>2986959.16</v>
      </c>
      <c r="G1170" s="302">
        <v>91.154987631499822</v>
      </c>
      <c r="H1170" s="302">
        <v>99.999882489324847</v>
      </c>
    </row>
    <row r="1171" spans="1:8" ht="147" customHeight="1" x14ac:dyDescent="0.25">
      <c r="A1171" s="299" t="s">
        <v>1233</v>
      </c>
      <c r="B1171" s="300" t="s">
        <v>1234</v>
      </c>
      <c r="C1171" s="300"/>
      <c r="D1171" s="301">
        <v>0</v>
      </c>
      <c r="E1171" s="301">
        <v>0</v>
      </c>
      <c r="F1171" s="301">
        <v>0</v>
      </c>
      <c r="G1171" s="302">
        <v>0</v>
      </c>
      <c r="H1171" s="302">
        <v>0</v>
      </c>
    </row>
    <row r="1172" spans="1:8" ht="45.75" customHeight="1" x14ac:dyDescent="0.25">
      <c r="A1172" s="299" t="s">
        <v>245</v>
      </c>
      <c r="B1172" s="300" t="s">
        <v>1234</v>
      </c>
      <c r="C1172" s="300" t="s">
        <v>246</v>
      </c>
      <c r="D1172" s="301">
        <v>0</v>
      </c>
      <c r="E1172" s="301">
        <v>0</v>
      </c>
      <c r="F1172" s="301">
        <v>0</v>
      </c>
      <c r="G1172" s="302">
        <v>0</v>
      </c>
      <c r="H1172" s="302">
        <v>0</v>
      </c>
    </row>
    <row r="1173" spans="1:8" ht="45.75" customHeight="1" x14ac:dyDescent="0.25">
      <c r="A1173" s="299" t="s">
        <v>247</v>
      </c>
      <c r="B1173" s="300" t="s">
        <v>1234</v>
      </c>
      <c r="C1173" s="300" t="s">
        <v>248</v>
      </c>
      <c r="D1173" s="301">
        <v>0</v>
      </c>
      <c r="E1173" s="301">
        <v>0</v>
      </c>
      <c r="F1173" s="301">
        <v>0</v>
      </c>
      <c r="G1173" s="302">
        <v>0</v>
      </c>
      <c r="H1173" s="302">
        <v>0</v>
      </c>
    </row>
    <row r="1174" spans="1:8" ht="147" customHeight="1" x14ac:dyDescent="0.25">
      <c r="A1174" s="299" t="s">
        <v>1777</v>
      </c>
      <c r="B1174" s="300" t="s">
        <v>1778</v>
      </c>
      <c r="C1174" s="300"/>
      <c r="D1174" s="301">
        <v>3276791.8</v>
      </c>
      <c r="E1174" s="301">
        <v>2986962.67</v>
      </c>
      <c r="F1174" s="301">
        <v>2986959.16</v>
      </c>
      <c r="G1174" s="302">
        <v>91.154987631499822</v>
      </c>
      <c r="H1174" s="302">
        <v>99.999882489324847</v>
      </c>
    </row>
    <row r="1175" spans="1:8" ht="45.75" customHeight="1" x14ac:dyDescent="0.25">
      <c r="A1175" s="299" t="s">
        <v>245</v>
      </c>
      <c r="B1175" s="300" t="s">
        <v>1778</v>
      </c>
      <c r="C1175" s="300" t="s">
        <v>246</v>
      </c>
      <c r="D1175" s="301">
        <v>3276791.8</v>
      </c>
      <c r="E1175" s="301">
        <v>2986962.67</v>
      </c>
      <c r="F1175" s="301">
        <v>2986959.16</v>
      </c>
      <c r="G1175" s="302">
        <v>91.154987631499822</v>
      </c>
      <c r="H1175" s="302">
        <v>99.999882489324847</v>
      </c>
    </row>
    <row r="1176" spans="1:8" ht="45.75" customHeight="1" x14ac:dyDescent="0.25">
      <c r="A1176" s="299" t="s">
        <v>247</v>
      </c>
      <c r="B1176" s="300" t="s">
        <v>1778</v>
      </c>
      <c r="C1176" s="300" t="s">
        <v>248</v>
      </c>
      <c r="D1176" s="301">
        <v>3276791.8</v>
      </c>
      <c r="E1176" s="301">
        <v>2986962.67</v>
      </c>
      <c r="F1176" s="301">
        <v>2986959.16</v>
      </c>
      <c r="G1176" s="302">
        <v>91.154987631499822</v>
      </c>
      <c r="H1176" s="302">
        <v>99.999882489324847</v>
      </c>
    </row>
    <row r="1177" spans="1:8" ht="192" customHeight="1" x14ac:dyDescent="0.25">
      <c r="A1177" s="299" t="s">
        <v>1406</v>
      </c>
      <c r="B1177" s="300" t="s">
        <v>1407</v>
      </c>
      <c r="C1177" s="300"/>
      <c r="D1177" s="301">
        <v>0</v>
      </c>
      <c r="E1177" s="301">
        <v>0</v>
      </c>
      <c r="F1177" s="301">
        <v>0</v>
      </c>
      <c r="G1177" s="302">
        <v>0</v>
      </c>
      <c r="H1177" s="302">
        <v>0</v>
      </c>
    </row>
    <row r="1178" spans="1:8" ht="45.75" customHeight="1" x14ac:dyDescent="0.25">
      <c r="A1178" s="299" t="s">
        <v>245</v>
      </c>
      <c r="B1178" s="300" t="s">
        <v>1407</v>
      </c>
      <c r="C1178" s="300" t="s">
        <v>246</v>
      </c>
      <c r="D1178" s="301">
        <v>0</v>
      </c>
      <c r="E1178" s="301">
        <v>0</v>
      </c>
      <c r="F1178" s="301">
        <v>0</v>
      </c>
      <c r="G1178" s="302">
        <v>0</v>
      </c>
      <c r="H1178" s="302">
        <v>0</v>
      </c>
    </row>
    <row r="1179" spans="1:8" ht="45.75" customHeight="1" x14ac:dyDescent="0.25">
      <c r="A1179" s="299" t="s">
        <v>247</v>
      </c>
      <c r="B1179" s="300" t="s">
        <v>1407</v>
      </c>
      <c r="C1179" s="300" t="s">
        <v>248</v>
      </c>
      <c r="D1179" s="301">
        <v>0</v>
      </c>
      <c r="E1179" s="301">
        <v>0</v>
      </c>
      <c r="F1179" s="301">
        <v>0</v>
      </c>
      <c r="G1179" s="302">
        <v>0</v>
      </c>
      <c r="H1179" s="302">
        <v>0</v>
      </c>
    </row>
    <row r="1180" spans="1:8" ht="23.25" customHeight="1" x14ac:dyDescent="0.25">
      <c r="A1180" s="299" t="s">
        <v>361</v>
      </c>
      <c r="B1180" s="300" t="s">
        <v>1582</v>
      </c>
      <c r="C1180" s="300"/>
      <c r="D1180" s="301">
        <v>210060700</v>
      </c>
      <c r="E1180" s="301">
        <v>214168780</v>
      </c>
      <c r="F1180" s="301">
        <v>214163853.59999999</v>
      </c>
      <c r="G1180" s="302">
        <v>101.95331806473081</v>
      </c>
      <c r="H1180" s="302">
        <v>99.997699758106663</v>
      </c>
    </row>
    <row r="1181" spans="1:8" ht="57" customHeight="1" x14ac:dyDescent="0.25">
      <c r="A1181" s="299" t="s">
        <v>260</v>
      </c>
      <c r="B1181" s="300" t="s">
        <v>1583</v>
      </c>
      <c r="C1181" s="300"/>
      <c r="D1181" s="301">
        <v>210060700</v>
      </c>
      <c r="E1181" s="301">
        <v>214168780</v>
      </c>
      <c r="F1181" s="301">
        <v>214163853.59999999</v>
      </c>
      <c r="G1181" s="302">
        <v>101.95331806473081</v>
      </c>
      <c r="H1181" s="302">
        <v>99.997699758106663</v>
      </c>
    </row>
    <row r="1182" spans="1:8" ht="90.75" customHeight="1" x14ac:dyDescent="0.25">
      <c r="A1182" s="299" t="s">
        <v>682</v>
      </c>
      <c r="B1182" s="300" t="s">
        <v>1584</v>
      </c>
      <c r="C1182" s="300"/>
      <c r="D1182" s="301">
        <v>210060700</v>
      </c>
      <c r="E1182" s="301">
        <v>214168780</v>
      </c>
      <c r="F1182" s="301">
        <v>214163853.59999999</v>
      </c>
      <c r="G1182" s="302">
        <v>101.95331806473081</v>
      </c>
      <c r="H1182" s="302">
        <v>99.997699758106663</v>
      </c>
    </row>
    <row r="1183" spans="1:8" ht="57" customHeight="1" x14ac:dyDescent="0.25">
      <c r="A1183" s="299" t="s">
        <v>277</v>
      </c>
      <c r="B1183" s="300" t="s">
        <v>1584</v>
      </c>
      <c r="C1183" s="300" t="s">
        <v>278</v>
      </c>
      <c r="D1183" s="301">
        <v>210060700</v>
      </c>
      <c r="E1183" s="301">
        <v>214168780</v>
      </c>
      <c r="F1183" s="301">
        <v>214163853.59999999</v>
      </c>
      <c r="G1183" s="302">
        <v>101.95331806473081</v>
      </c>
      <c r="H1183" s="302">
        <v>99.997699758106663</v>
      </c>
    </row>
    <row r="1184" spans="1:8" ht="23.25" customHeight="1" x14ac:dyDescent="0.25">
      <c r="A1184" s="299" t="s">
        <v>279</v>
      </c>
      <c r="B1184" s="300" t="s">
        <v>1584</v>
      </c>
      <c r="C1184" s="300" t="s">
        <v>280</v>
      </c>
      <c r="D1184" s="301">
        <v>210060700</v>
      </c>
      <c r="E1184" s="301">
        <v>214168780</v>
      </c>
      <c r="F1184" s="301">
        <v>214163853.59999999</v>
      </c>
      <c r="G1184" s="302">
        <v>101.95331806473081</v>
      </c>
      <c r="H1184" s="302">
        <v>99.997699758106663</v>
      </c>
    </row>
    <row r="1185" spans="1:8" ht="23.25" customHeight="1" x14ac:dyDescent="0.25">
      <c r="A1185" s="299" t="s">
        <v>1516</v>
      </c>
      <c r="B1185" s="300" t="s">
        <v>1539</v>
      </c>
      <c r="C1185" s="300"/>
      <c r="D1185" s="301">
        <v>0</v>
      </c>
      <c r="E1185" s="301">
        <v>7230800</v>
      </c>
      <c r="F1185" s="301">
        <v>7163045.6100000003</v>
      </c>
      <c r="G1185" s="302">
        <v>0</v>
      </c>
      <c r="H1185" s="302">
        <v>99.062975189467281</v>
      </c>
    </row>
    <row r="1186" spans="1:8" ht="57" customHeight="1" x14ac:dyDescent="0.25">
      <c r="A1186" s="299" t="s">
        <v>839</v>
      </c>
      <c r="B1186" s="300" t="s">
        <v>1540</v>
      </c>
      <c r="C1186" s="300"/>
      <c r="D1186" s="301">
        <v>0</v>
      </c>
      <c r="E1186" s="301">
        <v>1625123</v>
      </c>
      <c r="F1186" s="301">
        <v>1562937.44</v>
      </c>
      <c r="G1186" s="302">
        <v>0</v>
      </c>
      <c r="H1186" s="302">
        <v>96.17348594537151</v>
      </c>
    </row>
    <row r="1187" spans="1:8" ht="45.75" customHeight="1" x14ac:dyDescent="0.25">
      <c r="A1187" s="299" t="s">
        <v>616</v>
      </c>
      <c r="B1187" s="300" t="s">
        <v>1541</v>
      </c>
      <c r="C1187" s="300"/>
      <c r="D1187" s="301">
        <v>0</v>
      </c>
      <c r="E1187" s="301">
        <v>1625123</v>
      </c>
      <c r="F1187" s="301">
        <v>1562937.44</v>
      </c>
      <c r="G1187" s="302">
        <v>0</v>
      </c>
      <c r="H1187" s="302">
        <v>96.17348594537151</v>
      </c>
    </row>
    <row r="1188" spans="1:8" ht="113.25" customHeight="1" x14ac:dyDescent="0.25">
      <c r="A1188" s="299" t="s">
        <v>242</v>
      </c>
      <c r="B1188" s="300" t="s">
        <v>1541</v>
      </c>
      <c r="C1188" s="300" t="s">
        <v>218</v>
      </c>
      <c r="D1188" s="301">
        <v>0</v>
      </c>
      <c r="E1188" s="301">
        <v>1625123</v>
      </c>
      <c r="F1188" s="301">
        <v>1562937.44</v>
      </c>
      <c r="G1188" s="302">
        <v>0</v>
      </c>
      <c r="H1188" s="302">
        <v>96.17348594537151</v>
      </c>
    </row>
    <row r="1189" spans="1:8" ht="34.5" customHeight="1" x14ac:dyDescent="0.25">
      <c r="A1189" s="299" t="s">
        <v>243</v>
      </c>
      <c r="B1189" s="300" t="s">
        <v>1541</v>
      </c>
      <c r="C1189" s="300" t="s">
        <v>220</v>
      </c>
      <c r="D1189" s="301">
        <v>0</v>
      </c>
      <c r="E1189" s="301">
        <v>1625123</v>
      </c>
      <c r="F1189" s="301">
        <v>1562937.44</v>
      </c>
      <c r="G1189" s="302">
        <v>0</v>
      </c>
      <c r="H1189" s="302">
        <v>96.17348594537151</v>
      </c>
    </row>
    <row r="1190" spans="1:8" ht="102" customHeight="1" x14ac:dyDescent="0.25">
      <c r="A1190" s="299" t="s">
        <v>841</v>
      </c>
      <c r="B1190" s="300" t="s">
        <v>1542</v>
      </c>
      <c r="C1190" s="300"/>
      <c r="D1190" s="301">
        <v>0</v>
      </c>
      <c r="E1190" s="301">
        <v>5605677</v>
      </c>
      <c r="F1190" s="301">
        <v>5600108.1699999999</v>
      </c>
      <c r="G1190" s="302">
        <v>0</v>
      </c>
      <c r="H1190" s="302">
        <v>99.900657315788976</v>
      </c>
    </row>
    <row r="1191" spans="1:8" ht="113.25" customHeight="1" x14ac:dyDescent="0.25">
      <c r="A1191" s="299" t="s">
        <v>1518</v>
      </c>
      <c r="B1191" s="300" t="s">
        <v>1543</v>
      </c>
      <c r="C1191" s="300"/>
      <c r="D1191" s="301">
        <v>0</v>
      </c>
      <c r="E1191" s="301">
        <v>4152000</v>
      </c>
      <c r="F1191" s="301">
        <v>4152000</v>
      </c>
      <c r="G1191" s="302">
        <v>0</v>
      </c>
      <c r="H1191" s="302">
        <v>100</v>
      </c>
    </row>
    <row r="1192" spans="1:8" ht="113.25" customHeight="1" x14ac:dyDescent="0.25">
      <c r="A1192" s="299" t="s">
        <v>242</v>
      </c>
      <c r="B1192" s="300" t="s">
        <v>1543</v>
      </c>
      <c r="C1192" s="300" t="s">
        <v>218</v>
      </c>
      <c r="D1192" s="301">
        <v>0</v>
      </c>
      <c r="E1192" s="301">
        <v>4152000</v>
      </c>
      <c r="F1192" s="301">
        <v>4152000</v>
      </c>
      <c r="G1192" s="302">
        <v>0</v>
      </c>
      <c r="H1192" s="302">
        <v>100</v>
      </c>
    </row>
    <row r="1193" spans="1:8" ht="34.5" customHeight="1" x14ac:dyDescent="0.25">
      <c r="A1193" s="299" t="s">
        <v>243</v>
      </c>
      <c r="B1193" s="300" t="s">
        <v>1543</v>
      </c>
      <c r="C1193" s="300" t="s">
        <v>220</v>
      </c>
      <c r="D1193" s="301">
        <v>0</v>
      </c>
      <c r="E1193" s="301">
        <v>4152000</v>
      </c>
      <c r="F1193" s="301">
        <v>4152000</v>
      </c>
      <c r="G1193" s="302">
        <v>0</v>
      </c>
      <c r="H1193" s="302">
        <v>100</v>
      </c>
    </row>
    <row r="1194" spans="1:8" ht="135.75" customHeight="1" x14ac:dyDescent="0.25">
      <c r="A1194" s="299" t="s">
        <v>1520</v>
      </c>
      <c r="B1194" s="300" t="s">
        <v>1544</v>
      </c>
      <c r="C1194" s="300"/>
      <c r="D1194" s="301">
        <v>0</v>
      </c>
      <c r="E1194" s="301">
        <v>1453677</v>
      </c>
      <c r="F1194" s="301">
        <v>1448108.17</v>
      </c>
      <c r="G1194" s="302">
        <v>0</v>
      </c>
      <c r="H1194" s="302">
        <v>99.616914211341296</v>
      </c>
    </row>
    <row r="1195" spans="1:8" ht="113.25" customHeight="1" x14ac:dyDescent="0.25">
      <c r="A1195" s="299" t="s">
        <v>242</v>
      </c>
      <c r="B1195" s="300" t="s">
        <v>1544</v>
      </c>
      <c r="C1195" s="300" t="s">
        <v>218</v>
      </c>
      <c r="D1195" s="301">
        <v>0</v>
      </c>
      <c r="E1195" s="301">
        <v>1453677</v>
      </c>
      <c r="F1195" s="301">
        <v>1448108.17</v>
      </c>
      <c r="G1195" s="302">
        <v>0</v>
      </c>
      <c r="H1195" s="302">
        <v>99.616914211341296</v>
      </c>
    </row>
    <row r="1196" spans="1:8" ht="34.5" customHeight="1" x14ac:dyDescent="0.25">
      <c r="A1196" s="299" t="s">
        <v>243</v>
      </c>
      <c r="B1196" s="300" t="s">
        <v>1544</v>
      </c>
      <c r="C1196" s="300" t="s">
        <v>220</v>
      </c>
      <c r="D1196" s="301">
        <v>0</v>
      </c>
      <c r="E1196" s="301">
        <v>1453677</v>
      </c>
      <c r="F1196" s="301">
        <v>1448108.17</v>
      </c>
      <c r="G1196" s="302">
        <v>0</v>
      </c>
      <c r="H1196" s="302">
        <v>99.616914211341296</v>
      </c>
    </row>
    <row r="1197" spans="1:8" ht="34.5" customHeight="1" x14ac:dyDescent="0.25">
      <c r="A1197" s="299" t="s">
        <v>861</v>
      </c>
      <c r="B1197" s="300" t="s">
        <v>862</v>
      </c>
      <c r="C1197" s="300"/>
      <c r="D1197" s="301">
        <v>10618000</v>
      </c>
      <c r="E1197" s="301">
        <v>10216730.35</v>
      </c>
      <c r="F1197" s="301">
        <v>10110355.859999999</v>
      </c>
      <c r="G1197" s="302">
        <v>95.219022979845533</v>
      </c>
      <c r="H1197" s="302">
        <v>98.958820617204594</v>
      </c>
    </row>
    <row r="1198" spans="1:8" ht="34.5" customHeight="1" x14ac:dyDescent="0.25">
      <c r="A1198" s="299" t="s">
        <v>1632</v>
      </c>
      <c r="B1198" s="300" t="s">
        <v>1016</v>
      </c>
      <c r="C1198" s="300"/>
      <c r="D1198" s="301">
        <v>0</v>
      </c>
      <c r="E1198" s="301">
        <v>0</v>
      </c>
      <c r="F1198" s="301">
        <v>0</v>
      </c>
      <c r="G1198" s="302">
        <v>0</v>
      </c>
      <c r="H1198" s="302">
        <v>0</v>
      </c>
    </row>
    <row r="1199" spans="1:8" ht="79.5" customHeight="1" x14ac:dyDescent="0.25">
      <c r="A1199" s="299" t="s">
        <v>1019</v>
      </c>
      <c r="B1199" s="300" t="s">
        <v>1017</v>
      </c>
      <c r="C1199" s="300"/>
      <c r="D1199" s="301">
        <v>0</v>
      </c>
      <c r="E1199" s="301">
        <v>0</v>
      </c>
      <c r="F1199" s="301">
        <v>0</v>
      </c>
      <c r="G1199" s="302">
        <v>0</v>
      </c>
      <c r="H1199" s="302">
        <v>0</v>
      </c>
    </row>
    <row r="1200" spans="1:8" ht="124.5" customHeight="1" x14ac:dyDescent="0.25">
      <c r="A1200" s="299" t="s">
        <v>1020</v>
      </c>
      <c r="B1200" s="300" t="s">
        <v>1018</v>
      </c>
      <c r="C1200" s="300"/>
      <c r="D1200" s="301">
        <v>0</v>
      </c>
      <c r="E1200" s="301">
        <v>0</v>
      </c>
      <c r="F1200" s="301">
        <v>0</v>
      </c>
      <c r="G1200" s="302">
        <v>0</v>
      </c>
      <c r="H1200" s="302">
        <v>0</v>
      </c>
    </row>
    <row r="1201" spans="1:8" ht="45.75" customHeight="1" x14ac:dyDescent="0.25">
      <c r="A1201" s="299" t="s">
        <v>245</v>
      </c>
      <c r="B1201" s="300" t="s">
        <v>1018</v>
      </c>
      <c r="C1201" s="300" t="s">
        <v>246</v>
      </c>
      <c r="D1201" s="301">
        <v>0</v>
      </c>
      <c r="E1201" s="301">
        <v>0</v>
      </c>
      <c r="F1201" s="301">
        <v>0</v>
      </c>
      <c r="G1201" s="302">
        <v>0</v>
      </c>
      <c r="H1201" s="302">
        <v>0</v>
      </c>
    </row>
    <row r="1202" spans="1:8" ht="45.75" customHeight="1" x14ac:dyDescent="0.25">
      <c r="A1202" s="299" t="s">
        <v>247</v>
      </c>
      <c r="B1202" s="300" t="s">
        <v>1018</v>
      </c>
      <c r="C1202" s="300" t="s">
        <v>248</v>
      </c>
      <c r="D1202" s="301">
        <v>0</v>
      </c>
      <c r="E1202" s="301">
        <v>0</v>
      </c>
      <c r="F1202" s="301">
        <v>0</v>
      </c>
      <c r="G1202" s="302">
        <v>0</v>
      </c>
      <c r="H1202" s="302">
        <v>0</v>
      </c>
    </row>
    <row r="1203" spans="1:8" ht="34.5" customHeight="1" x14ac:dyDescent="0.25">
      <c r="A1203" s="299" t="s">
        <v>1177</v>
      </c>
      <c r="B1203" s="300" t="s">
        <v>863</v>
      </c>
      <c r="C1203" s="300"/>
      <c r="D1203" s="301">
        <v>10618000</v>
      </c>
      <c r="E1203" s="301">
        <v>10216730.35</v>
      </c>
      <c r="F1203" s="301">
        <v>10110355.859999999</v>
      </c>
      <c r="G1203" s="302">
        <v>95.219022979845533</v>
      </c>
      <c r="H1203" s="302">
        <v>98.958820617204594</v>
      </c>
    </row>
    <row r="1204" spans="1:8" ht="124.5" customHeight="1" x14ac:dyDescent="0.25">
      <c r="A1204" s="299" t="s">
        <v>1178</v>
      </c>
      <c r="B1204" s="300" t="s">
        <v>864</v>
      </c>
      <c r="C1204" s="300"/>
      <c r="D1204" s="301">
        <v>0</v>
      </c>
      <c r="E1204" s="301">
        <v>0</v>
      </c>
      <c r="F1204" s="301">
        <v>0</v>
      </c>
      <c r="G1204" s="302">
        <v>0</v>
      </c>
      <c r="H1204" s="302">
        <v>0</v>
      </c>
    </row>
    <row r="1205" spans="1:8" ht="282" customHeight="1" x14ac:dyDescent="0.25">
      <c r="A1205" s="299" t="s">
        <v>639</v>
      </c>
      <c r="B1205" s="300" t="s">
        <v>640</v>
      </c>
      <c r="C1205" s="300"/>
      <c r="D1205" s="301">
        <v>0</v>
      </c>
      <c r="E1205" s="301">
        <v>0</v>
      </c>
      <c r="F1205" s="301">
        <v>0</v>
      </c>
      <c r="G1205" s="302">
        <v>0</v>
      </c>
      <c r="H1205" s="302">
        <v>0</v>
      </c>
    </row>
    <row r="1206" spans="1:8" ht="113.25" customHeight="1" x14ac:dyDescent="0.25">
      <c r="A1206" s="299" t="s">
        <v>242</v>
      </c>
      <c r="B1206" s="300" t="s">
        <v>640</v>
      </c>
      <c r="C1206" s="300" t="s">
        <v>218</v>
      </c>
      <c r="D1206" s="301">
        <v>0</v>
      </c>
      <c r="E1206" s="301">
        <v>0</v>
      </c>
      <c r="F1206" s="301">
        <v>0</v>
      </c>
      <c r="G1206" s="302">
        <v>0</v>
      </c>
      <c r="H1206" s="302">
        <v>0</v>
      </c>
    </row>
    <row r="1207" spans="1:8" ht="34.5" customHeight="1" x14ac:dyDescent="0.25">
      <c r="A1207" s="299" t="s">
        <v>243</v>
      </c>
      <c r="B1207" s="300" t="s">
        <v>640</v>
      </c>
      <c r="C1207" s="300" t="s">
        <v>220</v>
      </c>
      <c r="D1207" s="301">
        <v>0</v>
      </c>
      <c r="E1207" s="301">
        <v>0</v>
      </c>
      <c r="F1207" s="301">
        <v>0</v>
      </c>
      <c r="G1207" s="302">
        <v>0</v>
      </c>
      <c r="H1207" s="302">
        <v>0</v>
      </c>
    </row>
    <row r="1208" spans="1:8" ht="45.75" customHeight="1" x14ac:dyDescent="0.25">
      <c r="A1208" s="299" t="s">
        <v>245</v>
      </c>
      <c r="B1208" s="300" t="s">
        <v>640</v>
      </c>
      <c r="C1208" s="300" t="s">
        <v>246</v>
      </c>
      <c r="D1208" s="301">
        <v>0</v>
      </c>
      <c r="E1208" s="301">
        <v>0</v>
      </c>
      <c r="F1208" s="301">
        <v>0</v>
      </c>
      <c r="G1208" s="302">
        <v>0</v>
      </c>
      <c r="H1208" s="302">
        <v>0</v>
      </c>
    </row>
    <row r="1209" spans="1:8" ht="45.75" customHeight="1" x14ac:dyDescent="0.25">
      <c r="A1209" s="299" t="s">
        <v>247</v>
      </c>
      <c r="B1209" s="300" t="s">
        <v>640</v>
      </c>
      <c r="C1209" s="300" t="s">
        <v>248</v>
      </c>
      <c r="D1209" s="301">
        <v>0</v>
      </c>
      <c r="E1209" s="301">
        <v>0</v>
      </c>
      <c r="F1209" s="301">
        <v>0</v>
      </c>
      <c r="G1209" s="302">
        <v>0</v>
      </c>
      <c r="H1209" s="302">
        <v>0</v>
      </c>
    </row>
    <row r="1210" spans="1:8" ht="304.5" customHeight="1" x14ac:dyDescent="0.25">
      <c r="A1210" s="299" t="s">
        <v>641</v>
      </c>
      <c r="B1210" s="300" t="s">
        <v>642</v>
      </c>
      <c r="C1210" s="300"/>
      <c r="D1210" s="301">
        <v>0</v>
      </c>
      <c r="E1210" s="301">
        <v>0</v>
      </c>
      <c r="F1210" s="301">
        <v>0</v>
      </c>
      <c r="G1210" s="302">
        <v>0</v>
      </c>
      <c r="H1210" s="302">
        <v>0</v>
      </c>
    </row>
    <row r="1211" spans="1:8" ht="113.25" customHeight="1" x14ac:dyDescent="0.25">
      <c r="A1211" s="299" t="s">
        <v>242</v>
      </c>
      <c r="B1211" s="300" t="s">
        <v>642</v>
      </c>
      <c r="C1211" s="300" t="s">
        <v>218</v>
      </c>
      <c r="D1211" s="301">
        <v>0</v>
      </c>
      <c r="E1211" s="301">
        <v>0</v>
      </c>
      <c r="F1211" s="301">
        <v>0</v>
      </c>
      <c r="G1211" s="302">
        <v>0</v>
      </c>
      <c r="H1211" s="302">
        <v>0</v>
      </c>
    </row>
    <row r="1212" spans="1:8" ht="34.5" customHeight="1" x14ac:dyDescent="0.25">
      <c r="A1212" s="299" t="s">
        <v>243</v>
      </c>
      <c r="B1212" s="300" t="s">
        <v>642</v>
      </c>
      <c r="C1212" s="300" t="s">
        <v>220</v>
      </c>
      <c r="D1212" s="301">
        <v>0</v>
      </c>
      <c r="E1212" s="301">
        <v>0</v>
      </c>
      <c r="F1212" s="301">
        <v>0</v>
      </c>
      <c r="G1212" s="302">
        <v>0</v>
      </c>
      <c r="H1212" s="302">
        <v>0</v>
      </c>
    </row>
    <row r="1213" spans="1:8" ht="124.5" customHeight="1" x14ac:dyDescent="0.25">
      <c r="A1213" s="299" t="s">
        <v>1545</v>
      </c>
      <c r="B1213" s="300" t="s">
        <v>1546</v>
      </c>
      <c r="C1213" s="300"/>
      <c r="D1213" s="301">
        <v>10618000</v>
      </c>
      <c r="E1213" s="301">
        <v>10216730.35</v>
      </c>
      <c r="F1213" s="301">
        <v>10110355.859999999</v>
      </c>
      <c r="G1213" s="302">
        <v>95.219022979845533</v>
      </c>
      <c r="H1213" s="302">
        <v>98.958820617204594</v>
      </c>
    </row>
    <row r="1214" spans="1:8" ht="90.75" customHeight="1" x14ac:dyDescent="0.25">
      <c r="A1214" s="299" t="s">
        <v>1547</v>
      </c>
      <c r="B1214" s="300" t="s">
        <v>1548</v>
      </c>
      <c r="C1214" s="300"/>
      <c r="D1214" s="301">
        <v>5477000</v>
      </c>
      <c r="E1214" s="301">
        <v>5477000</v>
      </c>
      <c r="F1214" s="301">
        <v>5376335.5099999998</v>
      </c>
      <c r="G1214" s="302">
        <v>98.162050575132369</v>
      </c>
      <c r="H1214" s="302">
        <v>98.162050575132369</v>
      </c>
    </row>
    <row r="1215" spans="1:8" ht="113.25" customHeight="1" x14ac:dyDescent="0.25">
      <c r="A1215" s="299" t="s">
        <v>242</v>
      </c>
      <c r="B1215" s="300" t="s">
        <v>1548</v>
      </c>
      <c r="C1215" s="300" t="s">
        <v>218</v>
      </c>
      <c r="D1215" s="301">
        <v>5477000</v>
      </c>
      <c r="E1215" s="301">
        <v>4356100</v>
      </c>
      <c r="F1215" s="301">
        <v>4344219.47</v>
      </c>
      <c r="G1215" s="302">
        <v>79.317499908709138</v>
      </c>
      <c r="H1215" s="302">
        <v>99.727266821239184</v>
      </c>
    </row>
    <row r="1216" spans="1:8" ht="34.5" customHeight="1" x14ac:dyDescent="0.25">
      <c r="A1216" s="299" t="s">
        <v>243</v>
      </c>
      <c r="B1216" s="300" t="s">
        <v>1548</v>
      </c>
      <c r="C1216" s="300" t="s">
        <v>220</v>
      </c>
      <c r="D1216" s="301">
        <v>5477000</v>
      </c>
      <c r="E1216" s="301">
        <v>4356100</v>
      </c>
      <c r="F1216" s="301">
        <v>4344219.47</v>
      </c>
      <c r="G1216" s="302">
        <v>79.317499908709138</v>
      </c>
      <c r="H1216" s="302">
        <v>99.727266821239184</v>
      </c>
    </row>
    <row r="1217" spans="1:8" ht="45.75" customHeight="1" x14ac:dyDescent="0.25">
      <c r="A1217" s="299" t="s">
        <v>245</v>
      </c>
      <c r="B1217" s="300" t="s">
        <v>1548</v>
      </c>
      <c r="C1217" s="300" t="s">
        <v>246</v>
      </c>
      <c r="D1217" s="301">
        <v>0</v>
      </c>
      <c r="E1217" s="301">
        <v>1120900</v>
      </c>
      <c r="F1217" s="301">
        <v>1032116.04</v>
      </c>
      <c r="G1217" s="302">
        <v>0</v>
      </c>
      <c r="H1217" s="302">
        <v>92.079225622267828</v>
      </c>
    </row>
    <row r="1218" spans="1:8" ht="45.75" customHeight="1" x14ac:dyDescent="0.25">
      <c r="A1218" s="299" t="s">
        <v>247</v>
      </c>
      <c r="B1218" s="300" t="s">
        <v>1548</v>
      </c>
      <c r="C1218" s="300" t="s">
        <v>248</v>
      </c>
      <c r="D1218" s="301">
        <v>0</v>
      </c>
      <c r="E1218" s="301">
        <v>1120900</v>
      </c>
      <c r="F1218" s="301">
        <v>1032116.04</v>
      </c>
      <c r="G1218" s="302">
        <v>0</v>
      </c>
      <c r="H1218" s="302">
        <v>92.079225622267828</v>
      </c>
    </row>
    <row r="1219" spans="1:8" ht="113.25" customHeight="1" x14ac:dyDescent="0.25">
      <c r="A1219" s="299" t="s">
        <v>1549</v>
      </c>
      <c r="B1219" s="300" t="s">
        <v>1550</v>
      </c>
      <c r="C1219" s="300"/>
      <c r="D1219" s="301">
        <v>5141000</v>
      </c>
      <c r="E1219" s="301">
        <v>4739730.3499999996</v>
      </c>
      <c r="F1219" s="301">
        <v>4734020.3499999996</v>
      </c>
      <c r="G1219" s="302">
        <v>92.083648122933269</v>
      </c>
      <c r="H1219" s="302">
        <v>99.879529011602955</v>
      </c>
    </row>
    <row r="1220" spans="1:8" ht="113.25" customHeight="1" x14ac:dyDescent="0.25">
      <c r="A1220" s="299" t="s">
        <v>242</v>
      </c>
      <c r="B1220" s="300" t="s">
        <v>1550</v>
      </c>
      <c r="C1220" s="300" t="s">
        <v>218</v>
      </c>
      <c r="D1220" s="301">
        <v>5141000</v>
      </c>
      <c r="E1220" s="301">
        <v>4739730.3499999996</v>
      </c>
      <c r="F1220" s="301">
        <v>4734020.3499999996</v>
      </c>
      <c r="G1220" s="302">
        <v>92.083648122933269</v>
      </c>
      <c r="H1220" s="302">
        <v>99.879529011602955</v>
      </c>
    </row>
    <row r="1221" spans="1:8" ht="34.5" customHeight="1" x14ac:dyDescent="0.25">
      <c r="A1221" s="299" t="s">
        <v>243</v>
      </c>
      <c r="B1221" s="300" t="s">
        <v>1550</v>
      </c>
      <c r="C1221" s="300" t="s">
        <v>220</v>
      </c>
      <c r="D1221" s="301">
        <v>5141000</v>
      </c>
      <c r="E1221" s="301">
        <v>4739730.3499999996</v>
      </c>
      <c r="F1221" s="301">
        <v>4734020.3499999996</v>
      </c>
      <c r="G1221" s="302">
        <v>92.083648122933269</v>
      </c>
      <c r="H1221" s="302">
        <v>99.879529011602955</v>
      </c>
    </row>
    <row r="1222" spans="1:8" ht="23.25" customHeight="1" x14ac:dyDescent="0.25">
      <c r="A1222" s="299" t="s">
        <v>361</v>
      </c>
      <c r="B1222" s="300" t="s">
        <v>923</v>
      </c>
      <c r="C1222" s="300"/>
      <c r="D1222" s="301">
        <v>0</v>
      </c>
      <c r="E1222" s="301">
        <v>0</v>
      </c>
      <c r="F1222" s="301">
        <v>0</v>
      </c>
      <c r="G1222" s="302">
        <v>0</v>
      </c>
      <c r="H1222" s="302">
        <v>0</v>
      </c>
    </row>
    <row r="1223" spans="1:8" ht="57" customHeight="1" x14ac:dyDescent="0.25">
      <c r="A1223" s="299" t="s">
        <v>260</v>
      </c>
      <c r="B1223" s="300" t="s">
        <v>924</v>
      </c>
      <c r="C1223" s="300"/>
      <c r="D1223" s="301">
        <v>0</v>
      </c>
      <c r="E1223" s="301">
        <v>0</v>
      </c>
      <c r="F1223" s="301">
        <v>0</v>
      </c>
      <c r="G1223" s="302">
        <v>0</v>
      </c>
      <c r="H1223" s="302">
        <v>0</v>
      </c>
    </row>
    <row r="1224" spans="1:8" ht="68.25" customHeight="1" x14ac:dyDescent="0.25">
      <c r="A1224" s="299" t="s">
        <v>732</v>
      </c>
      <c r="B1224" s="300" t="s">
        <v>733</v>
      </c>
      <c r="C1224" s="300"/>
      <c r="D1224" s="301">
        <v>0</v>
      </c>
      <c r="E1224" s="301">
        <v>0</v>
      </c>
      <c r="F1224" s="301">
        <v>0</v>
      </c>
      <c r="G1224" s="302">
        <v>0</v>
      </c>
      <c r="H1224" s="302">
        <v>0</v>
      </c>
    </row>
    <row r="1225" spans="1:8" ht="113.25" customHeight="1" x14ac:dyDescent="0.25">
      <c r="A1225" s="299" t="s">
        <v>242</v>
      </c>
      <c r="B1225" s="300" t="s">
        <v>733</v>
      </c>
      <c r="C1225" s="300" t="s">
        <v>218</v>
      </c>
      <c r="D1225" s="301">
        <v>0</v>
      </c>
      <c r="E1225" s="301">
        <v>0</v>
      </c>
      <c r="F1225" s="301">
        <v>0</v>
      </c>
      <c r="G1225" s="302">
        <v>0</v>
      </c>
      <c r="H1225" s="302">
        <v>0</v>
      </c>
    </row>
    <row r="1226" spans="1:8" ht="34.5" customHeight="1" x14ac:dyDescent="0.25">
      <c r="A1226" s="299" t="s">
        <v>285</v>
      </c>
      <c r="B1226" s="300" t="s">
        <v>733</v>
      </c>
      <c r="C1226" s="300" t="s">
        <v>286</v>
      </c>
      <c r="D1226" s="301">
        <v>0</v>
      </c>
      <c r="E1226" s="301">
        <v>0</v>
      </c>
      <c r="F1226" s="301">
        <v>0</v>
      </c>
      <c r="G1226" s="302">
        <v>0</v>
      </c>
      <c r="H1226" s="302">
        <v>0</v>
      </c>
    </row>
    <row r="1227" spans="1:8" ht="45.75" customHeight="1" x14ac:dyDescent="0.25">
      <c r="A1227" s="299" t="s">
        <v>245</v>
      </c>
      <c r="B1227" s="300" t="s">
        <v>733</v>
      </c>
      <c r="C1227" s="300" t="s">
        <v>246</v>
      </c>
      <c r="D1227" s="301">
        <v>0</v>
      </c>
      <c r="E1227" s="301">
        <v>0</v>
      </c>
      <c r="F1227" s="301">
        <v>0</v>
      </c>
      <c r="G1227" s="302">
        <v>0</v>
      </c>
      <c r="H1227" s="302">
        <v>0</v>
      </c>
    </row>
    <row r="1228" spans="1:8" ht="45.75" customHeight="1" x14ac:dyDescent="0.25">
      <c r="A1228" s="299" t="s">
        <v>247</v>
      </c>
      <c r="B1228" s="300" t="s">
        <v>733</v>
      </c>
      <c r="C1228" s="300" t="s">
        <v>248</v>
      </c>
      <c r="D1228" s="301">
        <v>0</v>
      </c>
      <c r="E1228" s="301">
        <v>0</v>
      </c>
      <c r="F1228" s="301">
        <v>0</v>
      </c>
      <c r="G1228" s="302">
        <v>0</v>
      </c>
      <c r="H1228" s="302">
        <v>0</v>
      </c>
    </row>
    <row r="1229" spans="1:8" ht="45.75" customHeight="1" x14ac:dyDescent="0.25">
      <c r="A1229" s="299" t="s">
        <v>915</v>
      </c>
      <c r="B1229" s="300" t="s">
        <v>330</v>
      </c>
      <c r="C1229" s="300"/>
      <c r="D1229" s="301">
        <v>1271948690</v>
      </c>
      <c r="E1229" s="301">
        <v>1308240954.55</v>
      </c>
      <c r="F1229" s="301">
        <v>1251264892.8199999</v>
      </c>
      <c r="G1229" s="302">
        <v>98.373849720305927</v>
      </c>
      <c r="H1229" s="302">
        <v>95.64483426911228</v>
      </c>
    </row>
    <row r="1230" spans="1:8" ht="23.25" customHeight="1" x14ac:dyDescent="0.25">
      <c r="A1230" s="299" t="s">
        <v>916</v>
      </c>
      <c r="B1230" s="300" t="s">
        <v>917</v>
      </c>
      <c r="C1230" s="300"/>
      <c r="D1230" s="301">
        <v>397091890</v>
      </c>
      <c r="E1230" s="301">
        <v>555406030</v>
      </c>
      <c r="F1230" s="301">
        <v>554741598.27999997</v>
      </c>
      <c r="G1230" s="302">
        <v>139.70106472836804</v>
      </c>
      <c r="H1230" s="302">
        <v>99.880370092488917</v>
      </c>
    </row>
    <row r="1231" spans="1:8" ht="57" customHeight="1" x14ac:dyDescent="0.25">
      <c r="A1231" s="299" t="s">
        <v>937</v>
      </c>
      <c r="B1231" s="300" t="s">
        <v>938</v>
      </c>
      <c r="C1231" s="300"/>
      <c r="D1231" s="301">
        <v>105422620</v>
      </c>
      <c r="E1231" s="301">
        <v>263736760</v>
      </c>
      <c r="F1231" s="301">
        <v>263090328.38999999</v>
      </c>
      <c r="G1231" s="302">
        <v>249.55775941633775</v>
      </c>
      <c r="H1231" s="302">
        <v>99.754895142413972</v>
      </c>
    </row>
    <row r="1232" spans="1:8" ht="34.5" customHeight="1" x14ac:dyDescent="0.25">
      <c r="A1232" s="299" t="s">
        <v>1213</v>
      </c>
      <c r="B1232" s="300" t="s">
        <v>1214</v>
      </c>
      <c r="C1232" s="300"/>
      <c r="D1232" s="301">
        <v>0</v>
      </c>
      <c r="E1232" s="301">
        <v>0</v>
      </c>
      <c r="F1232" s="301">
        <v>0</v>
      </c>
      <c r="G1232" s="302">
        <v>0</v>
      </c>
      <c r="H1232" s="302">
        <v>0</v>
      </c>
    </row>
    <row r="1233" spans="1:8" ht="45.75" customHeight="1" x14ac:dyDescent="0.25">
      <c r="A1233" s="299" t="s">
        <v>245</v>
      </c>
      <c r="B1233" s="300" t="s">
        <v>1214</v>
      </c>
      <c r="C1233" s="300" t="s">
        <v>246</v>
      </c>
      <c r="D1233" s="301">
        <v>0</v>
      </c>
      <c r="E1233" s="301">
        <v>0</v>
      </c>
      <c r="F1233" s="301">
        <v>0</v>
      </c>
      <c r="G1233" s="302">
        <v>0</v>
      </c>
      <c r="H1233" s="302">
        <v>0</v>
      </c>
    </row>
    <row r="1234" spans="1:8" ht="45.75" customHeight="1" x14ac:dyDescent="0.25">
      <c r="A1234" s="299" t="s">
        <v>247</v>
      </c>
      <c r="B1234" s="300" t="s">
        <v>1214</v>
      </c>
      <c r="C1234" s="300" t="s">
        <v>248</v>
      </c>
      <c r="D1234" s="301">
        <v>0</v>
      </c>
      <c r="E1234" s="301">
        <v>0</v>
      </c>
      <c r="F1234" s="301">
        <v>0</v>
      </c>
      <c r="G1234" s="302">
        <v>0</v>
      </c>
      <c r="H1234" s="302">
        <v>0</v>
      </c>
    </row>
    <row r="1235" spans="1:8" ht="23.25" customHeight="1" x14ac:dyDescent="0.25">
      <c r="A1235" s="299" t="s">
        <v>1347</v>
      </c>
      <c r="B1235" s="300" t="s">
        <v>1215</v>
      </c>
      <c r="C1235" s="300"/>
      <c r="D1235" s="301">
        <v>0</v>
      </c>
      <c r="E1235" s="301">
        <v>0</v>
      </c>
      <c r="F1235" s="301">
        <v>0</v>
      </c>
      <c r="G1235" s="302">
        <v>0</v>
      </c>
      <c r="H1235" s="302">
        <v>0</v>
      </c>
    </row>
    <row r="1236" spans="1:8" ht="45.75" customHeight="1" x14ac:dyDescent="0.25">
      <c r="A1236" s="299" t="s">
        <v>245</v>
      </c>
      <c r="B1236" s="300" t="s">
        <v>1215</v>
      </c>
      <c r="C1236" s="300" t="s">
        <v>246</v>
      </c>
      <c r="D1236" s="301">
        <v>0</v>
      </c>
      <c r="E1236" s="301">
        <v>0</v>
      </c>
      <c r="F1236" s="301">
        <v>0</v>
      </c>
      <c r="G1236" s="302">
        <v>0</v>
      </c>
      <c r="H1236" s="302">
        <v>0</v>
      </c>
    </row>
    <row r="1237" spans="1:8" ht="45.75" customHeight="1" x14ac:dyDescent="0.25">
      <c r="A1237" s="299" t="s">
        <v>247</v>
      </c>
      <c r="B1237" s="300" t="s">
        <v>1215</v>
      </c>
      <c r="C1237" s="300" t="s">
        <v>248</v>
      </c>
      <c r="D1237" s="301">
        <v>0</v>
      </c>
      <c r="E1237" s="301">
        <v>0</v>
      </c>
      <c r="F1237" s="301">
        <v>0</v>
      </c>
      <c r="G1237" s="302">
        <v>0</v>
      </c>
      <c r="H1237" s="302">
        <v>0</v>
      </c>
    </row>
    <row r="1238" spans="1:8" ht="34.5" customHeight="1" x14ac:dyDescent="0.25">
      <c r="A1238" s="299" t="s">
        <v>1348</v>
      </c>
      <c r="B1238" s="300" t="s">
        <v>1349</v>
      </c>
      <c r="C1238" s="300"/>
      <c r="D1238" s="301">
        <v>0</v>
      </c>
      <c r="E1238" s="301">
        <v>0</v>
      </c>
      <c r="F1238" s="301">
        <v>0</v>
      </c>
      <c r="G1238" s="302">
        <v>0</v>
      </c>
      <c r="H1238" s="302">
        <v>0</v>
      </c>
    </row>
    <row r="1239" spans="1:8" ht="23.25" customHeight="1" x14ac:dyDescent="0.25">
      <c r="A1239" s="299" t="s">
        <v>249</v>
      </c>
      <c r="B1239" s="300" t="s">
        <v>1349</v>
      </c>
      <c r="C1239" s="300" t="s">
        <v>250</v>
      </c>
      <c r="D1239" s="301">
        <v>0</v>
      </c>
      <c r="E1239" s="301">
        <v>0</v>
      </c>
      <c r="F1239" s="301">
        <v>0</v>
      </c>
      <c r="G1239" s="302">
        <v>0</v>
      </c>
      <c r="H1239" s="302">
        <v>0</v>
      </c>
    </row>
    <row r="1240" spans="1:8" ht="102" customHeight="1" x14ac:dyDescent="0.25">
      <c r="A1240" s="299" t="s">
        <v>276</v>
      </c>
      <c r="B1240" s="300" t="s">
        <v>1349</v>
      </c>
      <c r="C1240" s="300" t="s">
        <v>234</v>
      </c>
      <c r="D1240" s="301">
        <v>0</v>
      </c>
      <c r="E1240" s="301">
        <v>0</v>
      </c>
      <c r="F1240" s="301">
        <v>0</v>
      </c>
      <c r="G1240" s="302">
        <v>0</v>
      </c>
      <c r="H1240" s="302">
        <v>0</v>
      </c>
    </row>
    <row r="1241" spans="1:8" ht="79.5" customHeight="1" x14ac:dyDescent="0.25">
      <c r="A1241" s="299" t="s">
        <v>1665</v>
      </c>
      <c r="B1241" s="300" t="s">
        <v>1666</v>
      </c>
      <c r="C1241" s="300"/>
      <c r="D1241" s="301">
        <v>0</v>
      </c>
      <c r="E1241" s="301">
        <v>19920000</v>
      </c>
      <c r="F1241" s="301">
        <v>19920000</v>
      </c>
      <c r="G1241" s="302">
        <v>0</v>
      </c>
      <c r="H1241" s="302">
        <v>100</v>
      </c>
    </row>
    <row r="1242" spans="1:8" ht="57" customHeight="1" x14ac:dyDescent="0.25">
      <c r="A1242" s="299" t="s">
        <v>277</v>
      </c>
      <c r="B1242" s="300" t="s">
        <v>1666</v>
      </c>
      <c r="C1242" s="300" t="s">
        <v>278</v>
      </c>
      <c r="D1242" s="301">
        <v>0</v>
      </c>
      <c r="E1242" s="301">
        <v>19920000</v>
      </c>
      <c r="F1242" s="301">
        <v>19920000</v>
      </c>
      <c r="G1242" s="302">
        <v>0</v>
      </c>
      <c r="H1242" s="302">
        <v>100</v>
      </c>
    </row>
    <row r="1243" spans="1:8" ht="23.25" customHeight="1" x14ac:dyDescent="0.25">
      <c r="A1243" s="299" t="s">
        <v>342</v>
      </c>
      <c r="B1243" s="300" t="s">
        <v>1666</v>
      </c>
      <c r="C1243" s="300" t="s">
        <v>343</v>
      </c>
      <c r="D1243" s="301">
        <v>0</v>
      </c>
      <c r="E1243" s="301">
        <v>19920000</v>
      </c>
      <c r="F1243" s="301">
        <v>19920000</v>
      </c>
      <c r="G1243" s="302">
        <v>0</v>
      </c>
      <c r="H1243" s="302">
        <v>100</v>
      </c>
    </row>
    <row r="1244" spans="1:8" ht="57" customHeight="1" x14ac:dyDescent="0.25">
      <c r="A1244" s="299" t="s">
        <v>788</v>
      </c>
      <c r="B1244" s="300" t="s">
        <v>789</v>
      </c>
      <c r="C1244" s="300"/>
      <c r="D1244" s="301">
        <v>0</v>
      </c>
      <c r="E1244" s="301">
        <v>0</v>
      </c>
      <c r="F1244" s="301">
        <v>0</v>
      </c>
      <c r="G1244" s="302">
        <v>0</v>
      </c>
      <c r="H1244" s="302">
        <v>0</v>
      </c>
    </row>
    <row r="1245" spans="1:8" ht="45.75" customHeight="1" x14ac:dyDescent="0.25">
      <c r="A1245" s="299" t="s">
        <v>245</v>
      </c>
      <c r="B1245" s="300" t="s">
        <v>789</v>
      </c>
      <c r="C1245" s="300" t="s">
        <v>246</v>
      </c>
      <c r="D1245" s="301">
        <v>0</v>
      </c>
      <c r="E1245" s="301">
        <v>0</v>
      </c>
      <c r="F1245" s="301">
        <v>0</v>
      </c>
      <c r="G1245" s="302">
        <v>0</v>
      </c>
      <c r="H1245" s="302">
        <v>0</v>
      </c>
    </row>
    <row r="1246" spans="1:8" ht="45.75" customHeight="1" x14ac:dyDescent="0.25">
      <c r="A1246" s="299" t="s">
        <v>247</v>
      </c>
      <c r="B1246" s="300" t="s">
        <v>789</v>
      </c>
      <c r="C1246" s="300" t="s">
        <v>248</v>
      </c>
      <c r="D1246" s="301">
        <v>0</v>
      </c>
      <c r="E1246" s="301">
        <v>0</v>
      </c>
      <c r="F1246" s="301">
        <v>0</v>
      </c>
      <c r="G1246" s="302">
        <v>0</v>
      </c>
      <c r="H1246" s="302">
        <v>0</v>
      </c>
    </row>
    <row r="1247" spans="1:8" ht="68.25" customHeight="1" x14ac:dyDescent="0.25">
      <c r="A1247" s="299" t="s">
        <v>1667</v>
      </c>
      <c r="B1247" s="300" t="s">
        <v>1216</v>
      </c>
      <c r="C1247" s="300"/>
      <c r="D1247" s="301">
        <v>7800000</v>
      </c>
      <c r="E1247" s="301">
        <v>6500000</v>
      </c>
      <c r="F1247" s="301">
        <v>5899997.79</v>
      </c>
      <c r="G1247" s="302">
        <v>75.640997307692302</v>
      </c>
      <c r="H1247" s="302">
        <v>90.76919676923076</v>
      </c>
    </row>
    <row r="1248" spans="1:8" ht="45.75" customHeight="1" x14ac:dyDescent="0.25">
      <c r="A1248" s="299" t="s">
        <v>245</v>
      </c>
      <c r="B1248" s="300" t="s">
        <v>1216</v>
      </c>
      <c r="C1248" s="300" t="s">
        <v>246</v>
      </c>
      <c r="D1248" s="301">
        <v>7800000</v>
      </c>
      <c r="E1248" s="301">
        <v>6500000</v>
      </c>
      <c r="F1248" s="301">
        <v>5899997.79</v>
      </c>
      <c r="G1248" s="302">
        <v>75.640997307692302</v>
      </c>
      <c r="H1248" s="302">
        <v>90.76919676923076</v>
      </c>
    </row>
    <row r="1249" spans="1:8" ht="45.75" customHeight="1" x14ac:dyDescent="0.25">
      <c r="A1249" s="299" t="s">
        <v>247</v>
      </c>
      <c r="B1249" s="300" t="s">
        <v>1216</v>
      </c>
      <c r="C1249" s="300" t="s">
        <v>248</v>
      </c>
      <c r="D1249" s="301">
        <v>7800000</v>
      </c>
      <c r="E1249" s="301">
        <v>6500000</v>
      </c>
      <c r="F1249" s="301">
        <v>5899997.79</v>
      </c>
      <c r="G1249" s="302">
        <v>75.640997307692302</v>
      </c>
      <c r="H1249" s="302">
        <v>90.76919676923076</v>
      </c>
    </row>
    <row r="1250" spans="1:8" ht="45.75" customHeight="1" x14ac:dyDescent="0.25">
      <c r="A1250" s="299" t="s">
        <v>1668</v>
      </c>
      <c r="B1250" s="300" t="s">
        <v>1350</v>
      </c>
      <c r="C1250" s="300"/>
      <c r="D1250" s="301">
        <v>21055000</v>
      </c>
      <c r="E1250" s="301">
        <v>20949740</v>
      </c>
      <c r="F1250" s="301">
        <v>20915742.899999999</v>
      </c>
      <c r="G1250" s="302">
        <v>99.338603182142009</v>
      </c>
      <c r="H1250" s="302">
        <v>99.837720659063066</v>
      </c>
    </row>
    <row r="1251" spans="1:8" ht="45.75" customHeight="1" x14ac:dyDescent="0.25">
      <c r="A1251" s="299" t="s">
        <v>245</v>
      </c>
      <c r="B1251" s="300" t="s">
        <v>1350</v>
      </c>
      <c r="C1251" s="300" t="s">
        <v>246</v>
      </c>
      <c r="D1251" s="301">
        <v>21055000</v>
      </c>
      <c r="E1251" s="301">
        <v>20949740</v>
      </c>
      <c r="F1251" s="301">
        <v>20915742.899999999</v>
      </c>
      <c r="G1251" s="302">
        <v>99.338603182142009</v>
      </c>
      <c r="H1251" s="302">
        <v>99.837720659063066</v>
      </c>
    </row>
    <row r="1252" spans="1:8" ht="45.75" customHeight="1" x14ac:dyDescent="0.25">
      <c r="A1252" s="299" t="s">
        <v>247</v>
      </c>
      <c r="B1252" s="300" t="s">
        <v>1350</v>
      </c>
      <c r="C1252" s="300" t="s">
        <v>248</v>
      </c>
      <c r="D1252" s="301">
        <v>21055000</v>
      </c>
      <c r="E1252" s="301">
        <v>20949740</v>
      </c>
      <c r="F1252" s="301">
        <v>20915742.899999999</v>
      </c>
      <c r="G1252" s="302">
        <v>99.338603182142009</v>
      </c>
      <c r="H1252" s="302">
        <v>99.837720659063066</v>
      </c>
    </row>
    <row r="1253" spans="1:8" ht="45.75" customHeight="1" x14ac:dyDescent="0.25">
      <c r="A1253" s="299" t="s">
        <v>1351</v>
      </c>
      <c r="B1253" s="300" t="s">
        <v>1352</v>
      </c>
      <c r="C1253" s="300"/>
      <c r="D1253" s="301">
        <v>4727620</v>
      </c>
      <c r="E1253" s="301">
        <v>4844970</v>
      </c>
      <c r="F1253" s="301">
        <v>4832537.71</v>
      </c>
      <c r="G1253" s="302">
        <v>102.21925006662973</v>
      </c>
      <c r="H1253" s="302">
        <v>99.74339799833642</v>
      </c>
    </row>
    <row r="1254" spans="1:8" ht="45.75" customHeight="1" x14ac:dyDescent="0.25">
      <c r="A1254" s="299" t="s">
        <v>245</v>
      </c>
      <c r="B1254" s="300" t="s">
        <v>1352</v>
      </c>
      <c r="C1254" s="300" t="s">
        <v>246</v>
      </c>
      <c r="D1254" s="301">
        <v>4727620</v>
      </c>
      <c r="E1254" s="301">
        <v>4844970</v>
      </c>
      <c r="F1254" s="301">
        <v>4832537.71</v>
      </c>
      <c r="G1254" s="302">
        <v>102.21925006662973</v>
      </c>
      <c r="H1254" s="302">
        <v>99.74339799833642</v>
      </c>
    </row>
    <row r="1255" spans="1:8" ht="45.75" customHeight="1" x14ac:dyDescent="0.25">
      <c r="A1255" s="299" t="s">
        <v>247</v>
      </c>
      <c r="B1255" s="300" t="s">
        <v>1352</v>
      </c>
      <c r="C1255" s="300" t="s">
        <v>248</v>
      </c>
      <c r="D1255" s="301">
        <v>4727620</v>
      </c>
      <c r="E1255" s="301">
        <v>4844970</v>
      </c>
      <c r="F1255" s="301">
        <v>4832537.71</v>
      </c>
      <c r="G1255" s="302">
        <v>102.21925006662973</v>
      </c>
      <c r="H1255" s="302">
        <v>99.74339799833642</v>
      </c>
    </row>
    <row r="1256" spans="1:8" ht="23.25" customHeight="1" x14ac:dyDescent="0.25">
      <c r="A1256" s="299" t="s">
        <v>1353</v>
      </c>
      <c r="B1256" s="300" t="s">
        <v>1354</v>
      </c>
      <c r="C1256" s="300"/>
      <c r="D1256" s="301">
        <v>71840000</v>
      </c>
      <c r="E1256" s="301">
        <v>211522050</v>
      </c>
      <c r="F1256" s="301">
        <v>211522049.99000001</v>
      </c>
      <c r="G1256" s="302">
        <v>294.43492481904229</v>
      </c>
      <c r="H1256" s="302">
        <v>99.999999995272361</v>
      </c>
    </row>
    <row r="1257" spans="1:8" ht="45.75" customHeight="1" x14ac:dyDescent="0.25">
      <c r="A1257" s="299" t="s">
        <v>245</v>
      </c>
      <c r="B1257" s="300" t="s">
        <v>1354</v>
      </c>
      <c r="C1257" s="300" t="s">
        <v>246</v>
      </c>
      <c r="D1257" s="301">
        <v>71840000</v>
      </c>
      <c r="E1257" s="301">
        <v>0</v>
      </c>
      <c r="F1257" s="301">
        <v>0</v>
      </c>
      <c r="G1257" s="302">
        <v>0</v>
      </c>
      <c r="H1257" s="302">
        <v>0</v>
      </c>
    </row>
    <row r="1258" spans="1:8" ht="45.75" customHeight="1" x14ac:dyDescent="0.25">
      <c r="A1258" s="299" t="s">
        <v>247</v>
      </c>
      <c r="B1258" s="300" t="s">
        <v>1354</v>
      </c>
      <c r="C1258" s="300" t="s">
        <v>248</v>
      </c>
      <c r="D1258" s="301">
        <v>71840000</v>
      </c>
      <c r="E1258" s="301">
        <v>0</v>
      </c>
      <c r="F1258" s="301">
        <v>0</v>
      </c>
      <c r="G1258" s="302">
        <v>0</v>
      </c>
      <c r="H1258" s="302">
        <v>0</v>
      </c>
    </row>
    <row r="1259" spans="1:8" ht="57" customHeight="1" x14ac:dyDescent="0.25">
      <c r="A1259" s="299" t="s">
        <v>277</v>
      </c>
      <c r="B1259" s="300" t="s">
        <v>1354</v>
      </c>
      <c r="C1259" s="300" t="s">
        <v>278</v>
      </c>
      <c r="D1259" s="301">
        <v>0</v>
      </c>
      <c r="E1259" s="301">
        <v>211522050</v>
      </c>
      <c r="F1259" s="301">
        <v>211522049.99000001</v>
      </c>
      <c r="G1259" s="302">
        <v>0</v>
      </c>
      <c r="H1259" s="302">
        <v>99.999999995272361</v>
      </c>
    </row>
    <row r="1260" spans="1:8" ht="23.25" customHeight="1" x14ac:dyDescent="0.25">
      <c r="A1260" s="299" t="s">
        <v>342</v>
      </c>
      <c r="B1260" s="300" t="s">
        <v>1354</v>
      </c>
      <c r="C1260" s="300" t="s">
        <v>343</v>
      </c>
      <c r="D1260" s="301">
        <v>0</v>
      </c>
      <c r="E1260" s="301">
        <v>211522050</v>
      </c>
      <c r="F1260" s="301">
        <v>211522049.99000001</v>
      </c>
      <c r="G1260" s="302">
        <v>0</v>
      </c>
      <c r="H1260" s="302">
        <v>99.999999995272361</v>
      </c>
    </row>
    <row r="1261" spans="1:8" ht="34.5" customHeight="1" x14ac:dyDescent="0.25">
      <c r="A1261" s="299" t="s">
        <v>918</v>
      </c>
      <c r="B1261" s="300" t="s">
        <v>919</v>
      </c>
      <c r="C1261" s="300"/>
      <c r="D1261" s="301">
        <v>291669270</v>
      </c>
      <c r="E1261" s="301">
        <v>291669270</v>
      </c>
      <c r="F1261" s="301">
        <v>291651269.88999999</v>
      </c>
      <c r="G1261" s="302">
        <v>99.993828588798536</v>
      </c>
      <c r="H1261" s="302">
        <v>99.993828588798536</v>
      </c>
    </row>
    <row r="1262" spans="1:8" ht="57" customHeight="1" x14ac:dyDescent="0.25">
      <c r="A1262" s="299" t="s">
        <v>1669</v>
      </c>
      <c r="B1262" s="300" t="s">
        <v>1670</v>
      </c>
      <c r="C1262" s="300"/>
      <c r="D1262" s="301">
        <v>291669270</v>
      </c>
      <c r="E1262" s="301">
        <v>289282000</v>
      </c>
      <c r="F1262" s="301">
        <v>289281999.88999999</v>
      </c>
      <c r="G1262" s="302">
        <v>99.181514696423108</v>
      </c>
      <c r="H1262" s="302">
        <v>99.999999961974822</v>
      </c>
    </row>
    <row r="1263" spans="1:8" ht="45.75" customHeight="1" x14ac:dyDescent="0.25">
      <c r="A1263" s="299" t="s">
        <v>245</v>
      </c>
      <c r="B1263" s="300" t="s">
        <v>1670</v>
      </c>
      <c r="C1263" s="300" t="s">
        <v>246</v>
      </c>
      <c r="D1263" s="301">
        <v>291669270</v>
      </c>
      <c r="E1263" s="301">
        <v>289282000</v>
      </c>
      <c r="F1263" s="301">
        <v>289281999.88999999</v>
      </c>
      <c r="G1263" s="302">
        <v>99.181514696423108</v>
      </c>
      <c r="H1263" s="302">
        <v>99.999999961974822</v>
      </c>
    </row>
    <row r="1264" spans="1:8" ht="45.75" customHeight="1" x14ac:dyDescent="0.25">
      <c r="A1264" s="299" t="s">
        <v>247</v>
      </c>
      <c r="B1264" s="300" t="s">
        <v>1670</v>
      </c>
      <c r="C1264" s="300" t="s">
        <v>248</v>
      </c>
      <c r="D1264" s="301">
        <v>291669270</v>
      </c>
      <c r="E1264" s="301">
        <v>289282000</v>
      </c>
      <c r="F1264" s="301">
        <v>289281999.88999999</v>
      </c>
      <c r="G1264" s="302">
        <v>99.181514696423108</v>
      </c>
      <c r="H1264" s="302">
        <v>99.999999961974822</v>
      </c>
    </row>
    <row r="1265" spans="1:8" ht="113.25" customHeight="1" x14ac:dyDescent="0.25">
      <c r="A1265" s="299" t="s">
        <v>1355</v>
      </c>
      <c r="B1265" s="300" t="s">
        <v>1356</v>
      </c>
      <c r="C1265" s="300"/>
      <c r="D1265" s="301">
        <v>0</v>
      </c>
      <c r="E1265" s="301">
        <v>0</v>
      </c>
      <c r="F1265" s="301">
        <v>0</v>
      </c>
      <c r="G1265" s="302">
        <v>0</v>
      </c>
      <c r="H1265" s="302">
        <v>0</v>
      </c>
    </row>
    <row r="1266" spans="1:8" ht="57" customHeight="1" x14ac:dyDescent="0.25">
      <c r="A1266" s="299" t="s">
        <v>277</v>
      </c>
      <c r="B1266" s="300" t="s">
        <v>1356</v>
      </c>
      <c r="C1266" s="300" t="s">
        <v>278</v>
      </c>
      <c r="D1266" s="301">
        <v>0</v>
      </c>
      <c r="E1266" s="301">
        <v>0</v>
      </c>
      <c r="F1266" s="301">
        <v>0</v>
      </c>
      <c r="G1266" s="302">
        <v>0</v>
      </c>
      <c r="H1266" s="302">
        <v>0</v>
      </c>
    </row>
    <row r="1267" spans="1:8" ht="23.25" customHeight="1" x14ac:dyDescent="0.25">
      <c r="A1267" s="299" t="s">
        <v>342</v>
      </c>
      <c r="B1267" s="300" t="s">
        <v>1356</v>
      </c>
      <c r="C1267" s="300" t="s">
        <v>343</v>
      </c>
      <c r="D1267" s="301">
        <v>0</v>
      </c>
      <c r="E1267" s="301">
        <v>0</v>
      </c>
      <c r="F1267" s="301">
        <v>0</v>
      </c>
      <c r="G1267" s="302">
        <v>0</v>
      </c>
      <c r="H1267" s="302">
        <v>0</v>
      </c>
    </row>
    <row r="1268" spans="1:8" ht="79.5" customHeight="1" x14ac:dyDescent="0.25">
      <c r="A1268" s="299" t="s">
        <v>746</v>
      </c>
      <c r="B1268" s="300" t="s">
        <v>747</v>
      </c>
      <c r="C1268" s="300"/>
      <c r="D1268" s="301">
        <v>0</v>
      </c>
      <c r="E1268" s="301">
        <v>2387270</v>
      </c>
      <c r="F1268" s="301">
        <v>2369270</v>
      </c>
      <c r="G1268" s="302">
        <v>0</v>
      </c>
      <c r="H1268" s="302">
        <v>99.246000661843851</v>
      </c>
    </row>
    <row r="1269" spans="1:8" ht="45.75" customHeight="1" x14ac:dyDescent="0.25">
      <c r="A1269" s="299" t="s">
        <v>245</v>
      </c>
      <c r="B1269" s="300" t="s">
        <v>747</v>
      </c>
      <c r="C1269" s="300" t="s">
        <v>246</v>
      </c>
      <c r="D1269" s="301">
        <v>0</v>
      </c>
      <c r="E1269" s="301">
        <v>2387270</v>
      </c>
      <c r="F1269" s="301">
        <v>2369270</v>
      </c>
      <c r="G1269" s="302">
        <v>0</v>
      </c>
      <c r="H1269" s="302">
        <v>99.246000661843851</v>
      </c>
    </row>
    <row r="1270" spans="1:8" ht="45.75" customHeight="1" x14ac:dyDescent="0.25">
      <c r="A1270" s="299" t="s">
        <v>247</v>
      </c>
      <c r="B1270" s="300" t="s">
        <v>747</v>
      </c>
      <c r="C1270" s="300" t="s">
        <v>248</v>
      </c>
      <c r="D1270" s="301">
        <v>0</v>
      </c>
      <c r="E1270" s="301">
        <v>2387270</v>
      </c>
      <c r="F1270" s="301">
        <v>2369270</v>
      </c>
      <c r="G1270" s="302">
        <v>0</v>
      </c>
      <c r="H1270" s="302">
        <v>99.246000661843851</v>
      </c>
    </row>
    <row r="1271" spans="1:8" ht="79.5" customHeight="1" x14ac:dyDescent="0.25">
      <c r="A1271" s="299" t="s">
        <v>1551</v>
      </c>
      <c r="B1271" s="300" t="s">
        <v>939</v>
      </c>
      <c r="C1271" s="300"/>
      <c r="D1271" s="301">
        <v>874856800</v>
      </c>
      <c r="E1271" s="301">
        <v>752834924.54999995</v>
      </c>
      <c r="F1271" s="301">
        <v>696523294.53999996</v>
      </c>
      <c r="G1271" s="302">
        <v>79.61569190980741</v>
      </c>
      <c r="H1271" s="302">
        <v>92.520056100789986</v>
      </c>
    </row>
    <row r="1272" spans="1:8" ht="68.25" customHeight="1" x14ac:dyDescent="0.25">
      <c r="A1272" s="299" t="s">
        <v>1552</v>
      </c>
      <c r="B1272" s="300" t="s">
        <v>940</v>
      </c>
      <c r="C1272" s="300"/>
      <c r="D1272" s="301">
        <v>823292800</v>
      </c>
      <c r="E1272" s="301">
        <v>751191164.54999995</v>
      </c>
      <c r="F1272" s="301">
        <v>694879556.04999995</v>
      </c>
      <c r="G1272" s="302">
        <v>84.402481844855188</v>
      </c>
      <c r="H1272" s="302">
        <v>92.503691316213306</v>
      </c>
    </row>
    <row r="1273" spans="1:8" ht="23.25" customHeight="1" x14ac:dyDescent="0.25">
      <c r="A1273" s="299" t="s">
        <v>1671</v>
      </c>
      <c r="B1273" s="300" t="s">
        <v>748</v>
      </c>
      <c r="C1273" s="300"/>
      <c r="D1273" s="301">
        <v>15454500</v>
      </c>
      <c r="E1273" s="301">
        <v>17354500</v>
      </c>
      <c r="F1273" s="301">
        <v>16754500</v>
      </c>
      <c r="G1273" s="302">
        <v>108.41178944643954</v>
      </c>
      <c r="H1273" s="302">
        <v>96.54268345385924</v>
      </c>
    </row>
    <row r="1274" spans="1:8" ht="45.75" customHeight="1" x14ac:dyDescent="0.25">
      <c r="A1274" s="299" t="s">
        <v>245</v>
      </c>
      <c r="B1274" s="300" t="s">
        <v>748</v>
      </c>
      <c r="C1274" s="300" t="s">
        <v>246</v>
      </c>
      <c r="D1274" s="301">
        <v>0</v>
      </c>
      <c r="E1274" s="301">
        <v>1900000</v>
      </c>
      <c r="F1274" s="301">
        <v>1300000</v>
      </c>
      <c r="G1274" s="302">
        <v>0</v>
      </c>
      <c r="H1274" s="302">
        <v>68.421052631578945</v>
      </c>
    </row>
    <row r="1275" spans="1:8" ht="45.75" customHeight="1" x14ac:dyDescent="0.25">
      <c r="A1275" s="299" t="s">
        <v>247</v>
      </c>
      <c r="B1275" s="300" t="s">
        <v>748</v>
      </c>
      <c r="C1275" s="300" t="s">
        <v>248</v>
      </c>
      <c r="D1275" s="301">
        <v>0</v>
      </c>
      <c r="E1275" s="301">
        <v>1900000</v>
      </c>
      <c r="F1275" s="301">
        <v>1300000</v>
      </c>
      <c r="G1275" s="302">
        <v>0</v>
      </c>
      <c r="H1275" s="302">
        <v>68.421052631578945</v>
      </c>
    </row>
    <row r="1276" spans="1:8" ht="57" customHeight="1" x14ac:dyDescent="0.25">
      <c r="A1276" s="299" t="s">
        <v>277</v>
      </c>
      <c r="B1276" s="300" t="s">
        <v>748</v>
      </c>
      <c r="C1276" s="300" t="s">
        <v>278</v>
      </c>
      <c r="D1276" s="301">
        <v>15454500</v>
      </c>
      <c r="E1276" s="301">
        <v>15454500</v>
      </c>
      <c r="F1276" s="301">
        <v>15454500</v>
      </c>
      <c r="G1276" s="302">
        <v>100</v>
      </c>
      <c r="H1276" s="302">
        <v>100</v>
      </c>
    </row>
    <row r="1277" spans="1:8" ht="23.25" customHeight="1" x14ac:dyDescent="0.25">
      <c r="A1277" s="299" t="s">
        <v>342</v>
      </c>
      <c r="B1277" s="300" t="s">
        <v>748</v>
      </c>
      <c r="C1277" s="300" t="s">
        <v>343</v>
      </c>
      <c r="D1277" s="301">
        <v>15454500</v>
      </c>
      <c r="E1277" s="301">
        <v>15454500</v>
      </c>
      <c r="F1277" s="301">
        <v>15454500</v>
      </c>
      <c r="G1277" s="302">
        <v>100</v>
      </c>
      <c r="H1277" s="302">
        <v>100</v>
      </c>
    </row>
    <row r="1278" spans="1:8" ht="34.5" customHeight="1" x14ac:dyDescent="0.25">
      <c r="A1278" s="299" t="s">
        <v>1672</v>
      </c>
      <c r="B1278" s="300" t="s">
        <v>1673</v>
      </c>
      <c r="C1278" s="300"/>
      <c r="D1278" s="301">
        <v>40000000</v>
      </c>
      <c r="E1278" s="301">
        <v>0</v>
      </c>
      <c r="F1278" s="301">
        <v>0</v>
      </c>
      <c r="G1278" s="302">
        <v>0</v>
      </c>
      <c r="H1278" s="302">
        <v>0</v>
      </c>
    </row>
    <row r="1279" spans="1:8" ht="45.75" customHeight="1" x14ac:dyDescent="0.25">
      <c r="A1279" s="299" t="s">
        <v>245</v>
      </c>
      <c r="B1279" s="300" t="s">
        <v>1673</v>
      </c>
      <c r="C1279" s="300" t="s">
        <v>246</v>
      </c>
      <c r="D1279" s="301">
        <v>40000000</v>
      </c>
      <c r="E1279" s="301">
        <v>0</v>
      </c>
      <c r="F1279" s="301">
        <v>0</v>
      </c>
      <c r="G1279" s="302">
        <v>0</v>
      </c>
      <c r="H1279" s="302">
        <v>0</v>
      </c>
    </row>
    <row r="1280" spans="1:8" ht="45.75" customHeight="1" x14ac:dyDescent="0.25">
      <c r="A1280" s="299" t="s">
        <v>247</v>
      </c>
      <c r="B1280" s="300" t="s">
        <v>1673</v>
      </c>
      <c r="C1280" s="300" t="s">
        <v>248</v>
      </c>
      <c r="D1280" s="301">
        <v>40000000</v>
      </c>
      <c r="E1280" s="301">
        <v>0</v>
      </c>
      <c r="F1280" s="301">
        <v>0</v>
      </c>
      <c r="G1280" s="302">
        <v>0</v>
      </c>
      <c r="H1280" s="302">
        <v>0</v>
      </c>
    </row>
    <row r="1281" spans="1:8" ht="23.25" customHeight="1" x14ac:dyDescent="0.25">
      <c r="A1281" s="299" t="s">
        <v>1357</v>
      </c>
      <c r="B1281" s="300" t="s">
        <v>1358</v>
      </c>
      <c r="C1281" s="300"/>
      <c r="D1281" s="301">
        <v>263900000</v>
      </c>
      <c r="E1281" s="301">
        <v>237541100</v>
      </c>
      <c r="F1281" s="301">
        <v>230164335.37</v>
      </c>
      <c r="G1281" s="302">
        <v>87.216496919287607</v>
      </c>
      <c r="H1281" s="302">
        <v>96.894531249539554</v>
      </c>
    </row>
    <row r="1282" spans="1:8" ht="45.75" customHeight="1" x14ac:dyDescent="0.25">
      <c r="A1282" s="299" t="s">
        <v>245</v>
      </c>
      <c r="B1282" s="300" t="s">
        <v>1358</v>
      </c>
      <c r="C1282" s="300" t="s">
        <v>246</v>
      </c>
      <c r="D1282" s="301">
        <v>263900000</v>
      </c>
      <c r="E1282" s="301">
        <v>237541100</v>
      </c>
      <c r="F1282" s="301">
        <v>230164335.37</v>
      </c>
      <c r="G1282" s="302">
        <v>87.216496919287607</v>
      </c>
      <c r="H1282" s="302">
        <v>96.894531249539554</v>
      </c>
    </row>
    <row r="1283" spans="1:8" ht="45.75" customHeight="1" x14ac:dyDescent="0.25">
      <c r="A1283" s="299" t="s">
        <v>247</v>
      </c>
      <c r="B1283" s="300" t="s">
        <v>1358</v>
      </c>
      <c r="C1283" s="300" t="s">
        <v>248</v>
      </c>
      <c r="D1283" s="301">
        <v>263900000</v>
      </c>
      <c r="E1283" s="301">
        <v>237541100</v>
      </c>
      <c r="F1283" s="301">
        <v>230164335.37</v>
      </c>
      <c r="G1283" s="302">
        <v>87.216496919287607</v>
      </c>
      <c r="H1283" s="302">
        <v>96.894531249539554</v>
      </c>
    </row>
    <row r="1284" spans="1:8" ht="68.25" customHeight="1" x14ac:dyDescent="0.25">
      <c r="A1284" s="299" t="s">
        <v>1674</v>
      </c>
      <c r="B1284" s="300" t="s">
        <v>1359</v>
      </c>
      <c r="C1284" s="300"/>
      <c r="D1284" s="301">
        <v>498676900</v>
      </c>
      <c r="E1284" s="301">
        <v>492546614.30000001</v>
      </c>
      <c r="F1284" s="301">
        <v>444326335.99000001</v>
      </c>
      <c r="G1284" s="302">
        <v>89.10104638694915</v>
      </c>
      <c r="H1284" s="302">
        <v>90.210007152616427</v>
      </c>
    </row>
    <row r="1285" spans="1:8" ht="45.75" customHeight="1" x14ac:dyDescent="0.25">
      <c r="A1285" s="299" t="s">
        <v>245</v>
      </c>
      <c r="B1285" s="300" t="s">
        <v>1359</v>
      </c>
      <c r="C1285" s="300" t="s">
        <v>246</v>
      </c>
      <c r="D1285" s="301">
        <v>3000000</v>
      </c>
      <c r="E1285" s="301">
        <v>0</v>
      </c>
      <c r="F1285" s="301">
        <v>0</v>
      </c>
      <c r="G1285" s="302">
        <v>0</v>
      </c>
      <c r="H1285" s="302">
        <v>0</v>
      </c>
    </row>
    <row r="1286" spans="1:8" ht="45.75" customHeight="1" x14ac:dyDescent="0.25">
      <c r="A1286" s="299" t="s">
        <v>247</v>
      </c>
      <c r="B1286" s="300" t="s">
        <v>1359</v>
      </c>
      <c r="C1286" s="300" t="s">
        <v>248</v>
      </c>
      <c r="D1286" s="301">
        <v>3000000</v>
      </c>
      <c r="E1286" s="301">
        <v>0</v>
      </c>
      <c r="F1286" s="301">
        <v>0</v>
      </c>
      <c r="G1286" s="302">
        <v>0</v>
      </c>
      <c r="H1286" s="302">
        <v>0</v>
      </c>
    </row>
    <row r="1287" spans="1:8" ht="57" customHeight="1" x14ac:dyDescent="0.25">
      <c r="A1287" s="299" t="s">
        <v>277</v>
      </c>
      <c r="B1287" s="300" t="s">
        <v>1359</v>
      </c>
      <c r="C1287" s="300" t="s">
        <v>278</v>
      </c>
      <c r="D1287" s="301">
        <v>495676900</v>
      </c>
      <c r="E1287" s="301">
        <v>492546614.30000001</v>
      </c>
      <c r="F1287" s="301">
        <v>444326335.99000001</v>
      </c>
      <c r="G1287" s="302">
        <v>89.64031529207837</v>
      </c>
      <c r="H1287" s="302">
        <v>90.210007152616427</v>
      </c>
    </row>
    <row r="1288" spans="1:8" ht="23.25" customHeight="1" x14ac:dyDescent="0.25">
      <c r="A1288" s="299" t="s">
        <v>279</v>
      </c>
      <c r="B1288" s="300" t="s">
        <v>1359</v>
      </c>
      <c r="C1288" s="300" t="s">
        <v>280</v>
      </c>
      <c r="D1288" s="301">
        <v>495676900</v>
      </c>
      <c r="E1288" s="301">
        <v>492546614.30000001</v>
      </c>
      <c r="F1288" s="301">
        <v>444326335.99000001</v>
      </c>
      <c r="G1288" s="302">
        <v>89.64031529207837</v>
      </c>
      <c r="H1288" s="302">
        <v>90.210007152616427</v>
      </c>
    </row>
    <row r="1289" spans="1:8" ht="68.25" customHeight="1" x14ac:dyDescent="0.25">
      <c r="A1289" s="299" t="s">
        <v>1553</v>
      </c>
      <c r="B1289" s="300" t="s">
        <v>1554</v>
      </c>
      <c r="C1289" s="300"/>
      <c r="D1289" s="301">
        <v>691000</v>
      </c>
      <c r="E1289" s="301">
        <v>1415000</v>
      </c>
      <c r="F1289" s="301">
        <v>1312000</v>
      </c>
      <c r="G1289" s="302">
        <v>189.8697539797395</v>
      </c>
      <c r="H1289" s="302">
        <v>92.720848056537093</v>
      </c>
    </row>
    <row r="1290" spans="1:8" ht="113.25" customHeight="1" x14ac:dyDescent="0.25">
      <c r="A1290" s="299" t="s">
        <v>242</v>
      </c>
      <c r="B1290" s="300" t="s">
        <v>1554</v>
      </c>
      <c r="C1290" s="300" t="s">
        <v>218</v>
      </c>
      <c r="D1290" s="301">
        <v>691000</v>
      </c>
      <c r="E1290" s="301">
        <v>1331000</v>
      </c>
      <c r="F1290" s="301">
        <v>1312000</v>
      </c>
      <c r="G1290" s="302">
        <v>189.8697539797395</v>
      </c>
      <c r="H1290" s="302">
        <v>98.572501878286999</v>
      </c>
    </row>
    <row r="1291" spans="1:8" ht="34.5" customHeight="1" x14ac:dyDescent="0.25">
      <c r="A1291" s="299" t="s">
        <v>243</v>
      </c>
      <c r="B1291" s="300" t="s">
        <v>1554</v>
      </c>
      <c r="C1291" s="300" t="s">
        <v>220</v>
      </c>
      <c r="D1291" s="301">
        <v>691000</v>
      </c>
      <c r="E1291" s="301">
        <v>1331000</v>
      </c>
      <c r="F1291" s="301">
        <v>1312000</v>
      </c>
      <c r="G1291" s="302">
        <v>189.8697539797395</v>
      </c>
      <c r="H1291" s="302">
        <v>98.572501878286999</v>
      </c>
    </row>
    <row r="1292" spans="1:8" ht="45.75" customHeight="1" x14ac:dyDescent="0.25">
      <c r="A1292" s="299" t="s">
        <v>245</v>
      </c>
      <c r="B1292" s="300" t="s">
        <v>1554</v>
      </c>
      <c r="C1292" s="300" t="s">
        <v>246</v>
      </c>
      <c r="D1292" s="301">
        <v>0</v>
      </c>
      <c r="E1292" s="301">
        <v>84000</v>
      </c>
      <c r="F1292" s="301">
        <v>0</v>
      </c>
      <c r="G1292" s="302">
        <v>0</v>
      </c>
      <c r="H1292" s="302">
        <v>0</v>
      </c>
    </row>
    <row r="1293" spans="1:8" ht="45.75" customHeight="1" x14ac:dyDescent="0.25">
      <c r="A1293" s="299" t="s">
        <v>247</v>
      </c>
      <c r="B1293" s="300" t="s">
        <v>1554</v>
      </c>
      <c r="C1293" s="300" t="s">
        <v>248</v>
      </c>
      <c r="D1293" s="301">
        <v>0</v>
      </c>
      <c r="E1293" s="301">
        <v>84000</v>
      </c>
      <c r="F1293" s="301">
        <v>0</v>
      </c>
      <c r="G1293" s="302">
        <v>0</v>
      </c>
      <c r="H1293" s="302">
        <v>0</v>
      </c>
    </row>
    <row r="1294" spans="1:8" ht="34.5" customHeight="1" x14ac:dyDescent="0.25">
      <c r="A1294" s="299" t="s">
        <v>1217</v>
      </c>
      <c r="B1294" s="300" t="s">
        <v>1360</v>
      </c>
      <c r="C1294" s="300"/>
      <c r="D1294" s="301">
        <v>0</v>
      </c>
      <c r="E1294" s="301">
        <v>0</v>
      </c>
      <c r="F1294" s="301">
        <v>0</v>
      </c>
      <c r="G1294" s="302">
        <v>0</v>
      </c>
      <c r="H1294" s="302">
        <v>0</v>
      </c>
    </row>
    <row r="1295" spans="1:8" ht="23.25" customHeight="1" x14ac:dyDescent="0.25">
      <c r="A1295" s="299" t="s">
        <v>249</v>
      </c>
      <c r="B1295" s="300" t="s">
        <v>1360</v>
      </c>
      <c r="C1295" s="300" t="s">
        <v>250</v>
      </c>
      <c r="D1295" s="301">
        <v>0</v>
      </c>
      <c r="E1295" s="301">
        <v>0</v>
      </c>
      <c r="F1295" s="301">
        <v>0</v>
      </c>
      <c r="G1295" s="302">
        <v>0</v>
      </c>
      <c r="H1295" s="302">
        <v>0</v>
      </c>
    </row>
    <row r="1296" spans="1:8" ht="102" customHeight="1" x14ac:dyDescent="0.25">
      <c r="A1296" s="299" t="s">
        <v>276</v>
      </c>
      <c r="B1296" s="300" t="s">
        <v>1360</v>
      </c>
      <c r="C1296" s="300" t="s">
        <v>234</v>
      </c>
      <c r="D1296" s="301">
        <v>0</v>
      </c>
      <c r="E1296" s="301">
        <v>0</v>
      </c>
      <c r="F1296" s="301">
        <v>0</v>
      </c>
      <c r="G1296" s="302">
        <v>0</v>
      </c>
      <c r="H1296" s="302">
        <v>0</v>
      </c>
    </row>
    <row r="1297" spans="1:8" ht="79.5" customHeight="1" x14ac:dyDescent="0.25">
      <c r="A1297" s="299" t="s">
        <v>626</v>
      </c>
      <c r="B1297" s="300" t="s">
        <v>1555</v>
      </c>
      <c r="C1297" s="300"/>
      <c r="D1297" s="301">
        <v>1039200</v>
      </c>
      <c r="E1297" s="301">
        <v>525600.25</v>
      </c>
      <c r="F1297" s="301">
        <v>514087.37</v>
      </c>
      <c r="G1297" s="302">
        <v>49.469531370284834</v>
      </c>
      <c r="H1297" s="302">
        <v>97.809574862264611</v>
      </c>
    </row>
    <row r="1298" spans="1:8" ht="113.25" customHeight="1" x14ac:dyDescent="0.25">
      <c r="A1298" s="299" t="s">
        <v>242</v>
      </c>
      <c r="B1298" s="300" t="s">
        <v>1555</v>
      </c>
      <c r="C1298" s="300" t="s">
        <v>218</v>
      </c>
      <c r="D1298" s="301">
        <v>1039200</v>
      </c>
      <c r="E1298" s="301">
        <v>525600.25</v>
      </c>
      <c r="F1298" s="301">
        <v>514087.37</v>
      </c>
      <c r="G1298" s="302">
        <v>49.469531370284834</v>
      </c>
      <c r="H1298" s="302">
        <v>97.809574862264611</v>
      </c>
    </row>
    <row r="1299" spans="1:8" ht="34.5" customHeight="1" x14ac:dyDescent="0.25">
      <c r="A1299" s="299" t="s">
        <v>243</v>
      </c>
      <c r="B1299" s="300" t="s">
        <v>1555</v>
      </c>
      <c r="C1299" s="300" t="s">
        <v>220</v>
      </c>
      <c r="D1299" s="301">
        <v>1039200</v>
      </c>
      <c r="E1299" s="301">
        <v>525600.25</v>
      </c>
      <c r="F1299" s="301">
        <v>514087.37</v>
      </c>
      <c r="G1299" s="302">
        <v>49.469531370284834</v>
      </c>
      <c r="H1299" s="302">
        <v>97.809574862264611</v>
      </c>
    </row>
    <row r="1300" spans="1:8" ht="23.25" customHeight="1" x14ac:dyDescent="0.25">
      <c r="A1300" s="299" t="s">
        <v>1197</v>
      </c>
      <c r="B1300" s="300" t="s">
        <v>1675</v>
      </c>
      <c r="C1300" s="300"/>
      <c r="D1300" s="301">
        <v>3531200</v>
      </c>
      <c r="E1300" s="301">
        <v>1808350</v>
      </c>
      <c r="F1300" s="301">
        <v>1808297.32</v>
      </c>
      <c r="G1300" s="302">
        <v>51.209144766651562</v>
      </c>
      <c r="H1300" s="302">
        <v>99.997086847125843</v>
      </c>
    </row>
    <row r="1301" spans="1:8" ht="45.75" customHeight="1" x14ac:dyDescent="0.25">
      <c r="A1301" s="299" t="s">
        <v>245</v>
      </c>
      <c r="B1301" s="300" t="s">
        <v>1675</v>
      </c>
      <c r="C1301" s="300" t="s">
        <v>246</v>
      </c>
      <c r="D1301" s="301">
        <v>3531200</v>
      </c>
      <c r="E1301" s="301">
        <v>1808350</v>
      </c>
      <c r="F1301" s="301">
        <v>1808297.32</v>
      </c>
      <c r="G1301" s="302">
        <v>51.209144766651562</v>
      </c>
      <c r="H1301" s="302">
        <v>99.997086847125843</v>
      </c>
    </row>
    <row r="1302" spans="1:8" ht="45.75" customHeight="1" x14ac:dyDescent="0.25">
      <c r="A1302" s="299" t="s">
        <v>247</v>
      </c>
      <c r="B1302" s="300" t="s">
        <v>1675</v>
      </c>
      <c r="C1302" s="300" t="s">
        <v>248</v>
      </c>
      <c r="D1302" s="301">
        <v>3531200</v>
      </c>
      <c r="E1302" s="301">
        <v>1808350</v>
      </c>
      <c r="F1302" s="301">
        <v>1808297.32</v>
      </c>
      <c r="G1302" s="302">
        <v>51.209144766651562</v>
      </c>
      <c r="H1302" s="302">
        <v>99.997086847125843</v>
      </c>
    </row>
    <row r="1303" spans="1:8" ht="45.75" customHeight="1" x14ac:dyDescent="0.25">
      <c r="A1303" s="299" t="s">
        <v>321</v>
      </c>
      <c r="B1303" s="300" t="s">
        <v>1640</v>
      </c>
      <c r="C1303" s="300"/>
      <c r="D1303" s="301">
        <v>6064000</v>
      </c>
      <c r="E1303" s="301">
        <v>0</v>
      </c>
      <c r="F1303" s="301">
        <v>0</v>
      </c>
      <c r="G1303" s="302">
        <v>0</v>
      </c>
      <c r="H1303" s="302">
        <v>0</v>
      </c>
    </row>
    <row r="1304" spans="1:8" ht="23.25" customHeight="1" x14ac:dyDescent="0.25">
      <c r="A1304" s="299" t="s">
        <v>323</v>
      </c>
      <c r="B1304" s="300" t="s">
        <v>1641</v>
      </c>
      <c r="C1304" s="300"/>
      <c r="D1304" s="301">
        <v>6064000</v>
      </c>
      <c r="E1304" s="301">
        <v>0</v>
      </c>
      <c r="F1304" s="301">
        <v>0</v>
      </c>
      <c r="G1304" s="302">
        <v>0</v>
      </c>
      <c r="H1304" s="302">
        <v>0</v>
      </c>
    </row>
    <row r="1305" spans="1:8" ht="23.25" customHeight="1" x14ac:dyDescent="0.25">
      <c r="A1305" s="299" t="s">
        <v>249</v>
      </c>
      <c r="B1305" s="300" t="s">
        <v>1641</v>
      </c>
      <c r="C1305" s="300" t="s">
        <v>250</v>
      </c>
      <c r="D1305" s="301">
        <v>6064000</v>
      </c>
      <c r="E1305" s="301">
        <v>0</v>
      </c>
      <c r="F1305" s="301">
        <v>0</v>
      </c>
      <c r="G1305" s="302">
        <v>0</v>
      </c>
      <c r="H1305" s="302">
        <v>0</v>
      </c>
    </row>
    <row r="1306" spans="1:8" ht="102" customHeight="1" x14ac:dyDescent="0.25">
      <c r="A1306" s="299" t="s">
        <v>276</v>
      </c>
      <c r="B1306" s="300" t="s">
        <v>1641</v>
      </c>
      <c r="C1306" s="300" t="s">
        <v>234</v>
      </c>
      <c r="D1306" s="301">
        <v>6064000</v>
      </c>
      <c r="E1306" s="301">
        <v>0</v>
      </c>
      <c r="F1306" s="301">
        <v>0</v>
      </c>
      <c r="G1306" s="302">
        <v>0</v>
      </c>
      <c r="H1306" s="302">
        <v>0</v>
      </c>
    </row>
    <row r="1307" spans="1:8" ht="34.5" customHeight="1" x14ac:dyDescent="0.25">
      <c r="A1307" s="299" t="s">
        <v>918</v>
      </c>
      <c r="B1307" s="300" t="s">
        <v>1336</v>
      </c>
      <c r="C1307" s="300"/>
      <c r="D1307" s="301">
        <v>45500000</v>
      </c>
      <c r="E1307" s="301">
        <v>1643760</v>
      </c>
      <c r="F1307" s="301">
        <v>1643738.49</v>
      </c>
      <c r="G1307" s="302">
        <v>3.6126120659340657</v>
      </c>
      <c r="H1307" s="302">
        <v>99.99869141480508</v>
      </c>
    </row>
    <row r="1308" spans="1:8" ht="23.25" customHeight="1" x14ac:dyDescent="0.25">
      <c r="A1308" s="299" t="s">
        <v>721</v>
      </c>
      <c r="B1308" s="300" t="s">
        <v>1337</v>
      </c>
      <c r="C1308" s="300"/>
      <c r="D1308" s="301">
        <v>45500000</v>
      </c>
      <c r="E1308" s="301">
        <v>1643760</v>
      </c>
      <c r="F1308" s="301">
        <v>1643738.49</v>
      </c>
      <c r="G1308" s="302">
        <v>3.6126120659340657</v>
      </c>
      <c r="H1308" s="302">
        <v>99.99869141480508</v>
      </c>
    </row>
    <row r="1309" spans="1:8" ht="45.75" customHeight="1" x14ac:dyDescent="0.25">
      <c r="A1309" s="299" t="s">
        <v>245</v>
      </c>
      <c r="B1309" s="300" t="s">
        <v>1337</v>
      </c>
      <c r="C1309" s="300" t="s">
        <v>246</v>
      </c>
      <c r="D1309" s="301">
        <v>45500000</v>
      </c>
      <c r="E1309" s="301">
        <v>1643760</v>
      </c>
      <c r="F1309" s="301">
        <v>1643738.49</v>
      </c>
      <c r="G1309" s="302">
        <v>3.6126120659340657</v>
      </c>
      <c r="H1309" s="302">
        <v>99.99869141480508</v>
      </c>
    </row>
    <row r="1310" spans="1:8" ht="45.75" customHeight="1" x14ac:dyDescent="0.25">
      <c r="A1310" s="299" t="s">
        <v>247</v>
      </c>
      <c r="B1310" s="300" t="s">
        <v>1337</v>
      </c>
      <c r="C1310" s="300" t="s">
        <v>248</v>
      </c>
      <c r="D1310" s="301">
        <v>45500000</v>
      </c>
      <c r="E1310" s="301">
        <v>1643760</v>
      </c>
      <c r="F1310" s="301">
        <v>1643738.49</v>
      </c>
      <c r="G1310" s="302">
        <v>3.6126120659340657</v>
      </c>
      <c r="H1310" s="302">
        <v>99.99869141480508</v>
      </c>
    </row>
    <row r="1311" spans="1:8" ht="23.25" customHeight="1" x14ac:dyDescent="0.25">
      <c r="A1311" s="299" t="s">
        <v>361</v>
      </c>
      <c r="B1311" s="300" t="s">
        <v>925</v>
      </c>
      <c r="C1311" s="300"/>
      <c r="D1311" s="301">
        <v>0</v>
      </c>
      <c r="E1311" s="301">
        <v>0</v>
      </c>
      <c r="F1311" s="301">
        <v>0</v>
      </c>
      <c r="G1311" s="302">
        <v>0</v>
      </c>
      <c r="H1311" s="302">
        <v>0</v>
      </c>
    </row>
    <row r="1312" spans="1:8" ht="57" customHeight="1" x14ac:dyDescent="0.25">
      <c r="A1312" s="299" t="s">
        <v>260</v>
      </c>
      <c r="B1312" s="300" t="s">
        <v>926</v>
      </c>
      <c r="C1312" s="300"/>
      <c r="D1312" s="301">
        <v>0</v>
      </c>
      <c r="E1312" s="301">
        <v>0</v>
      </c>
      <c r="F1312" s="301">
        <v>0</v>
      </c>
      <c r="G1312" s="302">
        <v>0</v>
      </c>
      <c r="H1312" s="302">
        <v>0</v>
      </c>
    </row>
    <row r="1313" spans="1:8" ht="23.25" customHeight="1" x14ac:dyDescent="0.25">
      <c r="A1313" s="299" t="s">
        <v>323</v>
      </c>
      <c r="B1313" s="300" t="s">
        <v>736</v>
      </c>
      <c r="C1313" s="300"/>
      <c r="D1313" s="301">
        <v>0</v>
      </c>
      <c r="E1313" s="301">
        <v>0</v>
      </c>
      <c r="F1313" s="301">
        <v>0</v>
      </c>
      <c r="G1313" s="302">
        <v>0</v>
      </c>
      <c r="H1313" s="302">
        <v>0</v>
      </c>
    </row>
    <row r="1314" spans="1:8" ht="23.25" customHeight="1" x14ac:dyDescent="0.25">
      <c r="A1314" s="299" t="s">
        <v>249</v>
      </c>
      <c r="B1314" s="300" t="s">
        <v>736</v>
      </c>
      <c r="C1314" s="300" t="s">
        <v>250</v>
      </c>
      <c r="D1314" s="301">
        <v>0</v>
      </c>
      <c r="E1314" s="301">
        <v>0</v>
      </c>
      <c r="F1314" s="301">
        <v>0</v>
      </c>
      <c r="G1314" s="302">
        <v>0</v>
      </c>
      <c r="H1314" s="302">
        <v>0</v>
      </c>
    </row>
    <row r="1315" spans="1:8" ht="102" customHeight="1" x14ac:dyDescent="0.25">
      <c r="A1315" s="299" t="s">
        <v>276</v>
      </c>
      <c r="B1315" s="300" t="s">
        <v>736</v>
      </c>
      <c r="C1315" s="300" t="s">
        <v>234</v>
      </c>
      <c r="D1315" s="301">
        <v>0</v>
      </c>
      <c r="E1315" s="301">
        <v>0</v>
      </c>
      <c r="F1315" s="301">
        <v>0</v>
      </c>
      <c r="G1315" s="302">
        <v>0</v>
      </c>
      <c r="H1315" s="302">
        <v>0</v>
      </c>
    </row>
    <row r="1316" spans="1:8" ht="79.5" customHeight="1" x14ac:dyDescent="0.25">
      <c r="A1316" s="299" t="s">
        <v>927</v>
      </c>
      <c r="B1316" s="300" t="s">
        <v>928</v>
      </c>
      <c r="C1316" s="300"/>
      <c r="D1316" s="301">
        <v>0</v>
      </c>
      <c r="E1316" s="301">
        <v>0</v>
      </c>
      <c r="F1316" s="301">
        <v>0</v>
      </c>
      <c r="G1316" s="302">
        <v>0</v>
      </c>
      <c r="H1316" s="302">
        <v>0</v>
      </c>
    </row>
    <row r="1317" spans="1:8" ht="34.5" customHeight="1" x14ac:dyDescent="0.25">
      <c r="A1317" s="299" t="s">
        <v>737</v>
      </c>
      <c r="B1317" s="300" t="s">
        <v>738</v>
      </c>
      <c r="C1317" s="300"/>
      <c r="D1317" s="301">
        <v>0</v>
      </c>
      <c r="E1317" s="301">
        <v>0</v>
      </c>
      <c r="F1317" s="301">
        <v>0</v>
      </c>
      <c r="G1317" s="302">
        <v>0</v>
      </c>
      <c r="H1317" s="302">
        <v>0</v>
      </c>
    </row>
    <row r="1318" spans="1:8" ht="23.25" customHeight="1" x14ac:dyDescent="0.25">
      <c r="A1318" s="299" t="s">
        <v>249</v>
      </c>
      <c r="B1318" s="300" t="s">
        <v>738</v>
      </c>
      <c r="C1318" s="300" t="s">
        <v>250</v>
      </c>
      <c r="D1318" s="301">
        <v>0</v>
      </c>
      <c r="E1318" s="301">
        <v>0</v>
      </c>
      <c r="F1318" s="301">
        <v>0</v>
      </c>
      <c r="G1318" s="302">
        <v>0</v>
      </c>
      <c r="H1318" s="302">
        <v>0</v>
      </c>
    </row>
    <row r="1319" spans="1:8" ht="102" customHeight="1" x14ac:dyDescent="0.25">
      <c r="A1319" s="299" t="s">
        <v>276</v>
      </c>
      <c r="B1319" s="300" t="s">
        <v>738</v>
      </c>
      <c r="C1319" s="300" t="s">
        <v>234</v>
      </c>
      <c r="D1319" s="301">
        <v>0</v>
      </c>
      <c r="E1319" s="301">
        <v>0</v>
      </c>
      <c r="F1319" s="301">
        <v>0</v>
      </c>
      <c r="G1319" s="302">
        <v>0</v>
      </c>
      <c r="H1319" s="302">
        <v>0</v>
      </c>
    </row>
    <row r="1320" spans="1:8" ht="23.25" customHeight="1" x14ac:dyDescent="0.25">
      <c r="A1320" s="299" t="s">
        <v>361</v>
      </c>
      <c r="B1320" s="300" t="s">
        <v>1307</v>
      </c>
      <c r="C1320" s="300"/>
      <c r="D1320" s="301">
        <v>0</v>
      </c>
      <c r="E1320" s="301">
        <v>0</v>
      </c>
      <c r="F1320" s="301">
        <v>0</v>
      </c>
      <c r="G1320" s="302">
        <v>0</v>
      </c>
      <c r="H1320" s="302">
        <v>0</v>
      </c>
    </row>
    <row r="1321" spans="1:8" ht="57" customHeight="1" x14ac:dyDescent="0.25">
      <c r="A1321" s="299" t="s">
        <v>260</v>
      </c>
      <c r="B1321" s="300" t="s">
        <v>1308</v>
      </c>
      <c r="C1321" s="300"/>
      <c r="D1321" s="301">
        <v>0</v>
      </c>
      <c r="E1321" s="301">
        <v>0</v>
      </c>
      <c r="F1321" s="301">
        <v>0</v>
      </c>
      <c r="G1321" s="302">
        <v>0</v>
      </c>
      <c r="H1321" s="302">
        <v>0</v>
      </c>
    </row>
    <row r="1322" spans="1:8" ht="68.25" customHeight="1" x14ac:dyDescent="0.25">
      <c r="A1322" s="299" t="s">
        <v>256</v>
      </c>
      <c r="B1322" s="300" t="s">
        <v>1309</v>
      </c>
      <c r="C1322" s="300"/>
      <c r="D1322" s="301">
        <v>0</v>
      </c>
      <c r="E1322" s="301">
        <v>0</v>
      </c>
      <c r="F1322" s="301">
        <v>0</v>
      </c>
      <c r="G1322" s="302">
        <v>0</v>
      </c>
      <c r="H1322" s="302">
        <v>0</v>
      </c>
    </row>
    <row r="1323" spans="1:8" ht="113.25" customHeight="1" x14ac:dyDescent="0.25">
      <c r="A1323" s="299" t="s">
        <v>242</v>
      </c>
      <c r="B1323" s="300" t="s">
        <v>1309</v>
      </c>
      <c r="C1323" s="300" t="s">
        <v>218</v>
      </c>
      <c r="D1323" s="301">
        <v>0</v>
      </c>
      <c r="E1323" s="301">
        <v>0</v>
      </c>
      <c r="F1323" s="301">
        <v>0</v>
      </c>
      <c r="G1323" s="302">
        <v>0</v>
      </c>
      <c r="H1323" s="302">
        <v>0</v>
      </c>
    </row>
    <row r="1324" spans="1:8" ht="34.5" customHeight="1" x14ac:dyDescent="0.25">
      <c r="A1324" s="299" t="s">
        <v>243</v>
      </c>
      <c r="B1324" s="300" t="s">
        <v>1309</v>
      </c>
      <c r="C1324" s="300" t="s">
        <v>220</v>
      </c>
      <c r="D1324" s="301">
        <v>0</v>
      </c>
      <c r="E1324" s="301">
        <v>0</v>
      </c>
      <c r="F1324" s="301">
        <v>0</v>
      </c>
      <c r="G1324" s="302">
        <v>0</v>
      </c>
      <c r="H1324" s="302">
        <v>0</v>
      </c>
    </row>
    <row r="1325" spans="1:8" ht="79.5" customHeight="1" x14ac:dyDescent="0.25">
      <c r="A1325" s="299" t="s">
        <v>626</v>
      </c>
      <c r="B1325" s="300" t="s">
        <v>1310</v>
      </c>
      <c r="C1325" s="300"/>
      <c r="D1325" s="301">
        <v>0</v>
      </c>
      <c r="E1325" s="301">
        <v>0</v>
      </c>
      <c r="F1325" s="301">
        <v>0</v>
      </c>
      <c r="G1325" s="302">
        <v>0</v>
      </c>
      <c r="H1325" s="302">
        <v>0</v>
      </c>
    </row>
    <row r="1326" spans="1:8" ht="113.25" customHeight="1" x14ac:dyDescent="0.25">
      <c r="A1326" s="299" t="s">
        <v>242</v>
      </c>
      <c r="B1326" s="300" t="s">
        <v>1310</v>
      </c>
      <c r="C1326" s="300" t="s">
        <v>218</v>
      </c>
      <c r="D1326" s="301">
        <v>0</v>
      </c>
      <c r="E1326" s="301">
        <v>0</v>
      </c>
      <c r="F1326" s="301">
        <v>0</v>
      </c>
      <c r="G1326" s="302">
        <v>0</v>
      </c>
      <c r="H1326" s="302">
        <v>0</v>
      </c>
    </row>
    <row r="1327" spans="1:8" ht="34.5" customHeight="1" x14ac:dyDescent="0.25">
      <c r="A1327" s="299" t="s">
        <v>243</v>
      </c>
      <c r="B1327" s="300" t="s">
        <v>1310</v>
      </c>
      <c r="C1327" s="300" t="s">
        <v>220</v>
      </c>
      <c r="D1327" s="301">
        <v>0</v>
      </c>
      <c r="E1327" s="301">
        <v>0</v>
      </c>
      <c r="F1327" s="301">
        <v>0</v>
      </c>
      <c r="G1327" s="302">
        <v>0</v>
      </c>
      <c r="H1327" s="302">
        <v>0</v>
      </c>
    </row>
    <row r="1328" spans="1:8" ht="34.5" customHeight="1" x14ac:dyDescent="0.25">
      <c r="A1328" s="299" t="s">
        <v>886</v>
      </c>
      <c r="B1328" s="300" t="s">
        <v>887</v>
      </c>
      <c r="C1328" s="300"/>
      <c r="D1328" s="301">
        <v>2117448227</v>
      </c>
      <c r="E1328" s="301">
        <v>2195199550</v>
      </c>
      <c r="F1328" s="301">
        <v>2175366457.71</v>
      </c>
      <c r="G1328" s="302">
        <v>102.73528438483044</v>
      </c>
      <c r="H1328" s="302">
        <v>99.096524400708802</v>
      </c>
    </row>
    <row r="1329" spans="1:8" ht="45.75" customHeight="1" x14ac:dyDescent="0.25">
      <c r="A1329" s="299" t="s">
        <v>946</v>
      </c>
      <c r="B1329" s="300" t="s">
        <v>947</v>
      </c>
      <c r="C1329" s="300"/>
      <c r="D1329" s="301">
        <v>869237757</v>
      </c>
      <c r="E1329" s="301">
        <v>655381350</v>
      </c>
      <c r="F1329" s="301">
        <v>655381350</v>
      </c>
      <c r="G1329" s="302">
        <v>75.397248304297946</v>
      </c>
      <c r="H1329" s="302">
        <v>100</v>
      </c>
    </row>
    <row r="1330" spans="1:8" ht="45.75" customHeight="1" x14ac:dyDescent="0.25">
      <c r="A1330" s="299" t="s">
        <v>948</v>
      </c>
      <c r="B1330" s="300" t="s">
        <v>949</v>
      </c>
      <c r="C1330" s="300"/>
      <c r="D1330" s="301">
        <v>93052077</v>
      </c>
      <c r="E1330" s="301">
        <v>400000</v>
      </c>
      <c r="F1330" s="301">
        <v>400000</v>
      </c>
      <c r="G1330" s="302">
        <v>0.4298668153318061</v>
      </c>
      <c r="H1330" s="302">
        <v>100</v>
      </c>
    </row>
    <row r="1331" spans="1:8" ht="57" customHeight="1" x14ac:dyDescent="0.25">
      <c r="A1331" s="299" t="s">
        <v>1698</v>
      </c>
      <c r="B1331" s="300" t="s">
        <v>1699</v>
      </c>
      <c r="C1331" s="300"/>
      <c r="D1331" s="301">
        <v>0</v>
      </c>
      <c r="E1331" s="301">
        <v>400000</v>
      </c>
      <c r="F1331" s="301">
        <v>400000</v>
      </c>
      <c r="G1331" s="302">
        <v>0</v>
      </c>
      <c r="H1331" s="302">
        <v>100</v>
      </c>
    </row>
    <row r="1332" spans="1:8" ht="45.75" customHeight="1" x14ac:dyDescent="0.25">
      <c r="A1332" s="299" t="s">
        <v>287</v>
      </c>
      <c r="B1332" s="300" t="s">
        <v>1699</v>
      </c>
      <c r="C1332" s="300" t="s">
        <v>288</v>
      </c>
      <c r="D1332" s="301">
        <v>0</v>
      </c>
      <c r="E1332" s="301">
        <v>400000</v>
      </c>
      <c r="F1332" s="301">
        <v>400000</v>
      </c>
      <c r="G1332" s="302">
        <v>0</v>
      </c>
      <c r="H1332" s="302">
        <v>100</v>
      </c>
    </row>
    <row r="1333" spans="1:8" ht="15" customHeight="1" x14ac:dyDescent="0.25">
      <c r="A1333" s="299" t="s">
        <v>289</v>
      </c>
      <c r="B1333" s="300" t="s">
        <v>1699</v>
      </c>
      <c r="C1333" s="300" t="s">
        <v>290</v>
      </c>
      <c r="D1333" s="301">
        <v>0</v>
      </c>
      <c r="E1333" s="301">
        <v>400000</v>
      </c>
      <c r="F1333" s="301">
        <v>400000</v>
      </c>
      <c r="G1333" s="302">
        <v>0</v>
      </c>
      <c r="H1333" s="302">
        <v>100</v>
      </c>
    </row>
    <row r="1334" spans="1:8" ht="57" customHeight="1" x14ac:dyDescent="0.25">
      <c r="A1334" s="299" t="s">
        <v>753</v>
      </c>
      <c r="B1334" s="300" t="s">
        <v>754</v>
      </c>
      <c r="C1334" s="300"/>
      <c r="D1334" s="301">
        <v>93052077</v>
      </c>
      <c r="E1334" s="301">
        <v>0</v>
      </c>
      <c r="F1334" s="301">
        <v>0</v>
      </c>
      <c r="G1334" s="302">
        <v>0</v>
      </c>
      <c r="H1334" s="302">
        <v>0</v>
      </c>
    </row>
    <row r="1335" spans="1:8" ht="45.75" customHeight="1" x14ac:dyDescent="0.25">
      <c r="A1335" s="299" t="s">
        <v>287</v>
      </c>
      <c r="B1335" s="300" t="s">
        <v>754</v>
      </c>
      <c r="C1335" s="300" t="s">
        <v>288</v>
      </c>
      <c r="D1335" s="301">
        <v>93052077</v>
      </c>
      <c r="E1335" s="301">
        <v>0</v>
      </c>
      <c r="F1335" s="301">
        <v>0</v>
      </c>
      <c r="G1335" s="302">
        <v>0</v>
      </c>
      <c r="H1335" s="302">
        <v>0</v>
      </c>
    </row>
    <row r="1336" spans="1:8" ht="15" customHeight="1" x14ac:dyDescent="0.25">
      <c r="A1336" s="299" t="s">
        <v>289</v>
      </c>
      <c r="B1336" s="300" t="s">
        <v>754</v>
      </c>
      <c r="C1336" s="300" t="s">
        <v>290</v>
      </c>
      <c r="D1336" s="301">
        <v>93052077</v>
      </c>
      <c r="E1336" s="301">
        <v>0</v>
      </c>
      <c r="F1336" s="301">
        <v>0</v>
      </c>
      <c r="G1336" s="302">
        <v>0</v>
      </c>
      <c r="H1336" s="302">
        <v>0</v>
      </c>
    </row>
    <row r="1337" spans="1:8" ht="45.75" customHeight="1" x14ac:dyDescent="0.25">
      <c r="A1337" s="299" t="s">
        <v>958</v>
      </c>
      <c r="B1337" s="300" t="s">
        <v>959</v>
      </c>
      <c r="C1337" s="300"/>
      <c r="D1337" s="301">
        <v>342288360</v>
      </c>
      <c r="E1337" s="301">
        <v>220056590</v>
      </c>
      <c r="F1337" s="301">
        <v>220056590</v>
      </c>
      <c r="G1337" s="302">
        <v>64.2898256896612</v>
      </c>
      <c r="H1337" s="302">
        <v>100</v>
      </c>
    </row>
    <row r="1338" spans="1:8" ht="23.25" customHeight="1" x14ac:dyDescent="0.25">
      <c r="A1338" s="299" t="s">
        <v>764</v>
      </c>
      <c r="B1338" s="300" t="s">
        <v>1392</v>
      </c>
      <c r="C1338" s="300"/>
      <c r="D1338" s="301">
        <v>342288360</v>
      </c>
      <c r="E1338" s="301">
        <v>220056590</v>
      </c>
      <c r="F1338" s="301">
        <v>220056590</v>
      </c>
      <c r="G1338" s="302">
        <v>64.2898256896612</v>
      </c>
      <c r="H1338" s="302">
        <v>100</v>
      </c>
    </row>
    <row r="1339" spans="1:8" ht="45.75" customHeight="1" x14ac:dyDescent="0.25">
      <c r="A1339" s="299" t="s">
        <v>287</v>
      </c>
      <c r="B1339" s="300" t="s">
        <v>1392</v>
      </c>
      <c r="C1339" s="300" t="s">
        <v>288</v>
      </c>
      <c r="D1339" s="301">
        <v>342288360</v>
      </c>
      <c r="E1339" s="301">
        <v>220056590</v>
      </c>
      <c r="F1339" s="301">
        <v>220056590</v>
      </c>
      <c r="G1339" s="302">
        <v>64.2898256896612</v>
      </c>
      <c r="H1339" s="302">
        <v>100</v>
      </c>
    </row>
    <row r="1340" spans="1:8" ht="15" customHeight="1" x14ac:dyDescent="0.25">
      <c r="A1340" s="299" t="s">
        <v>289</v>
      </c>
      <c r="B1340" s="300" t="s">
        <v>1392</v>
      </c>
      <c r="C1340" s="300" t="s">
        <v>290</v>
      </c>
      <c r="D1340" s="301">
        <v>342288360</v>
      </c>
      <c r="E1340" s="301">
        <v>220056590</v>
      </c>
      <c r="F1340" s="301">
        <v>220056590</v>
      </c>
      <c r="G1340" s="302">
        <v>64.2898256896612</v>
      </c>
      <c r="H1340" s="302">
        <v>100</v>
      </c>
    </row>
    <row r="1341" spans="1:8" ht="23.25" customHeight="1" x14ac:dyDescent="0.25">
      <c r="A1341" s="299" t="s">
        <v>355</v>
      </c>
      <c r="B1341" s="300" t="s">
        <v>960</v>
      </c>
      <c r="C1341" s="300"/>
      <c r="D1341" s="301">
        <v>433897320</v>
      </c>
      <c r="E1341" s="301">
        <v>434924760</v>
      </c>
      <c r="F1341" s="301">
        <v>434924760</v>
      </c>
      <c r="G1341" s="302">
        <v>100.2367933500949</v>
      </c>
      <c r="H1341" s="302">
        <v>100</v>
      </c>
    </row>
    <row r="1342" spans="1:8" ht="68.25" customHeight="1" x14ac:dyDescent="0.25">
      <c r="A1342" s="299" t="s">
        <v>1393</v>
      </c>
      <c r="B1342" s="300" t="s">
        <v>1739</v>
      </c>
      <c r="C1342" s="300"/>
      <c r="D1342" s="301">
        <v>90604822</v>
      </c>
      <c r="E1342" s="301">
        <v>90604822</v>
      </c>
      <c r="F1342" s="301">
        <v>90604822</v>
      </c>
      <c r="G1342" s="302">
        <v>100</v>
      </c>
      <c r="H1342" s="302">
        <v>100</v>
      </c>
    </row>
    <row r="1343" spans="1:8" ht="45.75" customHeight="1" x14ac:dyDescent="0.25">
      <c r="A1343" s="299" t="s">
        <v>287</v>
      </c>
      <c r="B1343" s="300" t="s">
        <v>1739</v>
      </c>
      <c r="C1343" s="300" t="s">
        <v>288</v>
      </c>
      <c r="D1343" s="301">
        <v>90604822</v>
      </c>
      <c r="E1343" s="301">
        <v>90604822</v>
      </c>
      <c r="F1343" s="301">
        <v>90604822</v>
      </c>
      <c r="G1343" s="302">
        <v>100</v>
      </c>
      <c r="H1343" s="302">
        <v>100</v>
      </c>
    </row>
    <row r="1344" spans="1:8" ht="15" customHeight="1" x14ac:dyDescent="0.25">
      <c r="A1344" s="299" t="s">
        <v>289</v>
      </c>
      <c r="B1344" s="300" t="s">
        <v>1739</v>
      </c>
      <c r="C1344" s="300" t="s">
        <v>290</v>
      </c>
      <c r="D1344" s="301">
        <v>90604822</v>
      </c>
      <c r="E1344" s="301">
        <v>90604822</v>
      </c>
      <c r="F1344" s="301">
        <v>90604822</v>
      </c>
      <c r="G1344" s="302">
        <v>100</v>
      </c>
      <c r="H1344" s="302">
        <v>100</v>
      </c>
    </row>
    <row r="1345" spans="1:8" ht="68.25" customHeight="1" x14ac:dyDescent="0.25">
      <c r="A1345" s="299" t="s">
        <v>1393</v>
      </c>
      <c r="B1345" s="300" t="s">
        <v>1394</v>
      </c>
      <c r="C1345" s="300"/>
      <c r="D1345" s="301">
        <v>343292498</v>
      </c>
      <c r="E1345" s="301">
        <v>344319938</v>
      </c>
      <c r="F1345" s="301">
        <v>344319938</v>
      </c>
      <c r="G1345" s="302">
        <v>100.29928996584133</v>
      </c>
      <c r="H1345" s="302">
        <v>100</v>
      </c>
    </row>
    <row r="1346" spans="1:8" ht="45.75" customHeight="1" x14ac:dyDescent="0.25">
      <c r="A1346" s="299" t="s">
        <v>287</v>
      </c>
      <c r="B1346" s="300" t="s">
        <v>1394</v>
      </c>
      <c r="C1346" s="300" t="s">
        <v>288</v>
      </c>
      <c r="D1346" s="301">
        <v>343292498</v>
      </c>
      <c r="E1346" s="301">
        <v>344319938</v>
      </c>
      <c r="F1346" s="301">
        <v>344319938</v>
      </c>
      <c r="G1346" s="302">
        <v>100.29928996584133</v>
      </c>
      <c r="H1346" s="302">
        <v>100</v>
      </c>
    </row>
    <row r="1347" spans="1:8" ht="15" customHeight="1" x14ac:dyDescent="0.25">
      <c r="A1347" s="299" t="s">
        <v>289</v>
      </c>
      <c r="B1347" s="300" t="s">
        <v>1394</v>
      </c>
      <c r="C1347" s="300" t="s">
        <v>290</v>
      </c>
      <c r="D1347" s="301">
        <v>343292498</v>
      </c>
      <c r="E1347" s="301">
        <v>344319938</v>
      </c>
      <c r="F1347" s="301">
        <v>344319938</v>
      </c>
      <c r="G1347" s="302">
        <v>100.29928996584133</v>
      </c>
      <c r="H1347" s="302">
        <v>100</v>
      </c>
    </row>
    <row r="1348" spans="1:8" ht="57" customHeight="1" x14ac:dyDescent="0.25">
      <c r="A1348" s="299" t="s">
        <v>1251</v>
      </c>
      <c r="B1348" s="300" t="s">
        <v>1252</v>
      </c>
      <c r="C1348" s="300"/>
      <c r="D1348" s="301">
        <v>1208062670</v>
      </c>
      <c r="E1348" s="301">
        <v>1499670400</v>
      </c>
      <c r="F1348" s="301">
        <v>1480181679.6099999</v>
      </c>
      <c r="G1348" s="302">
        <v>122.52523949026583</v>
      </c>
      <c r="H1348" s="302">
        <v>98.700466423155376</v>
      </c>
    </row>
    <row r="1349" spans="1:8" ht="57" customHeight="1" x14ac:dyDescent="0.25">
      <c r="A1349" s="299" t="s">
        <v>1253</v>
      </c>
      <c r="B1349" s="300" t="s">
        <v>1254</v>
      </c>
      <c r="C1349" s="300"/>
      <c r="D1349" s="301">
        <v>0</v>
      </c>
      <c r="E1349" s="301">
        <v>0</v>
      </c>
      <c r="F1349" s="301">
        <v>0</v>
      </c>
      <c r="G1349" s="302">
        <v>0</v>
      </c>
      <c r="H1349" s="302">
        <v>0</v>
      </c>
    </row>
    <row r="1350" spans="1:8" ht="102" customHeight="1" x14ac:dyDescent="0.25">
      <c r="A1350" s="299" t="s">
        <v>1428</v>
      </c>
      <c r="B1350" s="300" t="s">
        <v>1429</v>
      </c>
      <c r="C1350" s="300"/>
      <c r="D1350" s="301">
        <v>0</v>
      </c>
      <c r="E1350" s="301">
        <v>0</v>
      </c>
      <c r="F1350" s="301">
        <v>0</v>
      </c>
      <c r="G1350" s="302">
        <v>0</v>
      </c>
      <c r="H1350" s="302">
        <v>0</v>
      </c>
    </row>
    <row r="1351" spans="1:8" ht="45.75" customHeight="1" x14ac:dyDescent="0.25">
      <c r="A1351" s="299" t="s">
        <v>245</v>
      </c>
      <c r="B1351" s="300" t="s">
        <v>1429</v>
      </c>
      <c r="C1351" s="300" t="s">
        <v>246</v>
      </c>
      <c r="D1351" s="301">
        <v>0</v>
      </c>
      <c r="E1351" s="301">
        <v>0</v>
      </c>
      <c r="F1351" s="301">
        <v>0</v>
      </c>
      <c r="G1351" s="302">
        <v>0</v>
      </c>
      <c r="H1351" s="302">
        <v>0</v>
      </c>
    </row>
    <row r="1352" spans="1:8" ht="45.75" customHeight="1" x14ac:dyDescent="0.25">
      <c r="A1352" s="299" t="s">
        <v>247</v>
      </c>
      <c r="B1352" s="300" t="s">
        <v>1429</v>
      </c>
      <c r="C1352" s="300" t="s">
        <v>248</v>
      </c>
      <c r="D1352" s="301">
        <v>0</v>
      </c>
      <c r="E1352" s="301">
        <v>0</v>
      </c>
      <c r="F1352" s="301">
        <v>0</v>
      </c>
      <c r="G1352" s="302">
        <v>0</v>
      </c>
      <c r="H1352" s="302">
        <v>0</v>
      </c>
    </row>
    <row r="1353" spans="1:8" ht="45.75" customHeight="1" x14ac:dyDescent="0.25">
      <c r="A1353" s="299" t="s">
        <v>287</v>
      </c>
      <c r="B1353" s="300" t="s">
        <v>1429</v>
      </c>
      <c r="C1353" s="300" t="s">
        <v>288</v>
      </c>
      <c r="D1353" s="301">
        <v>0</v>
      </c>
      <c r="E1353" s="301">
        <v>0</v>
      </c>
      <c r="F1353" s="301">
        <v>0</v>
      </c>
      <c r="G1353" s="302">
        <v>0</v>
      </c>
      <c r="H1353" s="302">
        <v>0</v>
      </c>
    </row>
    <row r="1354" spans="1:8" ht="15" customHeight="1" x14ac:dyDescent="0.25">
      <c r="A1354" s="299" t="s">
        <v>289</v>
      </c>
      <c r="B1354" s="300" t="s">
        <v>1429</v>
      </c>
      <c r="C1354" s="300" t="s">
        <v>290</v>
      </c>
      <c r="D1354" s="301">
        <v>0</v>
      </c>
      <c r="E1354" s="301">
        <v>0</v>
      </c>
      <c r="F1354" s="301">
        <v>0</v>
      </c>
      <c r="G1354" s="302">
        <v>0</v>
      </c>
      <c r="H1354" s="302">
        <v>0</v>
      </c>
    </row>
    <row r="1355" spans="1:8" ht="23.25" customHeight="1" x14ac:dyDescent="0.25">
      <c r="A1355" s="299" t="s">
        <v>399</v>
      </c>
      <c r="B1355" s="300" t="s">
        <v>1255</v>
      </c>
      <c r="C1355" s="300"/>
      <c r="D1355" s="301">
        <v>1208062670</v>
      </c>
      <c r="E1355" s="301">
        <v>1499670400</v>
      </c>
      <c r="F1355" s="301">
        <v>1480181679.6099999</v>
      </c>
      <c r="G1355" s="302">
        <v>122.52523949026583</v>
      </c>
      <c r="H1355" s="302">
        <v>98.700466423155376</v>
      </c>
    </row>
    <row r="1356" spans="1:8" ht="90.75" customHeight="1" x14ac:dyDescent="0.25">
      <c r="A1356" s="299" t="s">
        <v>1256</v>
      </c>
      <c r="B1356" s="300" t="s">
        <v>1257</v>
      </c>
      <c r="C1356" s="300"/>
      <c r="D1356" s="301">
        <v>257353000</v>
      </c>
      <c r="E1356" s="301">
        <v>257353000</v>
      </c>
      <c r="F1356" s="301">
        <v>257353000</v>
      </c>
      <c r="G1356" s="302">
        <v>100</v>
      </c>
      <c r="H1356" s="302">
        <v>100</v>
      </c>
    </row>
    <row r="1357" spans="1:8" ht="45.75" customHeight="1" x14ac:dyDescent="0.25">
      <c r="A1357" s="299" t="s">
        <v>287</v>
      </c>
      <c r="B1357" s="300" t="s">
        <v>1257</v>
      </c>
      <c r="C1357" s="300" t="s">
        <v>288</v>
      </c>
      <c r="D1357" s="301">
        <v>257353000</v>
      </c>
      <c r="E1357" s="301">
        <v>257353000</v>
      </c>
      <c r="F1357" s="301">
        <v>257353000</v>
      </c>
      <c r="G1357" s="302">
        <v>100</v>
      </c>
      <c r="H1357" s="302">
        <v>100</v>
      </c>
    </row>
    <row r="1358" spans="1:8" ht="15" customHeight="1" x14ac:dyDescent="0.25">
      <c r="A1358" s="299" t="s">
        <v>289</v>
      </c>
      <c r="B1358" s="300" t="s">
        <v>1257</v>
      </c>
      <c r="C1358" s="300" t="s">
        <v>290</v>
      </c>
      <c r="D1358" s="301">
        <v>257353000</v>
      </c>
      <c r="E1358" s="301">
        <v>257353000</v>
      </c>
      <c r="F1358" s="301">
        <v>257353000</v>
      </c>
      <c r="G1358" s="302">
        <v>100</v>
      </c>
      <c r="H1358" s="302">
        <v>100</v>
      </c>
    </row>
    <row r="1359" spans="1:8" ht="90.75" customHeight="1" x14ac:dyDescent="0.25">
      <c r="A1359" s="299" t="s">
        <v>1256</v>
      </c>
      <c r="B1359" s="300" t="s">
        <v>1426</v>
      </c>
      <c r="C1359" s="300"/>
      <c r="D1359" s="301">
        <v>950709670</v>
      </c>
      <c r="E1359" s="301">
        <v>1242317400</v>
      </c>
      <c r="F1359" s="301">
        <v>1222828679.6099999</v>
      </c>
      <c r="G1359" s="302">
        <v>128.62272449695394</v>
      </c>
      <c r="H1359" s="302">
        <v>98.431260772005601</v>
      </c>
    </row>
    <row r="1360" spans="1:8" ht="45.75" customHeight="1" x14ac:dyDescent="0.25">
      <c r="A1360" s="299" t="s">
        <v>287</v>
      </c>
      <c r="B1360" s="300" t="s">
        <v>1426</v>
      </c>
      <c r="C1360" s="300" t="s">
        <v>288</v>
      </c>
      <c r="D1360" s="301">
        <v>950709670</v>
      </c>
      <c r="E1360" s="301">
        <v>1242317400</v>
      </c>
      <c r="F1360" s="301">
        <v>1222828679.6099999</v>
      </c>
      <c r="G1360" s="302">
        <v>128.62272449695394</v>
      </c>
      <c r="H1360" s="302">
        <v>98.431260772005601</v>
      </c>
    </row>
    <row r="1361" spans="1:8" ht="15" customHeight="1" x14ac:dyDescent="0.25">
      <c r="A1361" s="299" t="s">
        <v>289</v>
      </c>
      <c r="B1361" s="300" t="s">
        <v>1426</v>
      </c>
      <c r="C1361" s="300" t="s">
        <v>290</v>
      </c>
      <c r="D1361" s="301">
        <v>950709670</v>
      </c>
      <c r="E1361" s="301">
        <v>1242317400</v>
      </c>
      <c r="F1361" s="301">
        <v>1222828679.6099999</v>
      </c>
      <c r="G1361" s="302">
        <v>128.62272449695394</v>
      </c>
      <c r="H1361" s="302">
        <v>98.431260772005601</v>
      </c>
    </row>
    <row r="1362" spans="1:8" ht="23.25" customHeight="1" x14ac:dyDescent="0.25">
      <c r="A1362" s="299" t="s">
        <v>361</v>
      </c>
      <c r="B1362" s="300" t="s">
        <v>888</v>
      </c>
      <c r="C1362" s="300"/>
      <c r="D1362" s="301">
        <v>40147800</v>
      </c>
      <c r="E1362" s="301">
        <v>40147800</v>
      </c>
      <c r="F1362" s="301">
        <v>39803428.100000001</v>
      </c>
      <c r="G1362" s="302">
        <v>99.142239674403086</v>
      </c>
      <c r="H1362" s="302">
        <v>99.142239674403086</v>
      </c>
    </row>
    <row r="1363" spans="1:8" ht="57" customHeight="1" x14ac:dyDescent="0.25">
      <c r="A1363" s="299" t="s">
        <v>260</v>
      </c>
      <c r="B1363" s="300" t="s">
        <v>889</v>
      </c>
      <c r="C1363" s="300"/>
      <c r="D1363" s="301">
        <v>40147800</v>
      </c>
      <c r="E1363" s="301">
        <v>40147800</v>
      </c>
      <c r="F1363" s="301">
        <v>39803428.100000001</v>
      </c>
      <c r="G1363" s="302">
        <v>99.142239674403086</v>
      </c>
      <c r="H1363" s="302">
        <v>99.142239674403086</v>
      </c>
    </row>
    <row r="1364" spans="1:8" ht="57" customHeight="1" x14ac:dyDescent="0.25">
      <c r="A1364" s="299" t="s">
        <v>687</v>
      </c>
      <c r="B1364" s="300" t="s">
        <v>688</v>
      </c>
      <c r="C1364" s="300"/>
      <c r="D1364" s="301">
        <v>40147800</v>
      </c>
      <c r="E1364" s="301">
        <v>40147800</v>
      </c>
      <c r="F1364" s="301">
        <v>39803428.100000001</v>
      </c>
      <c r="G1364" s="302">
        <v>99.142239674403086</v>
      </c>
      <c r="H1364" s="302">
        <v>99.142239674403086</v>
      </c>
    </row>
    <row r="1365" spans="1:8" ht="113.25" customHeight="1" x14ac:dyDescent="0.25">
      <c r="A1365" s="299" t="s">
        <v>242</v>
      </c>
      <c r="B1365" s="300" t="s">
        <v>688</v>
      </c>
      <c r="C1365" s="300" t="s">
        <v>218</v>
      </c>
      <c r="D1365" s="301">
        <v>36741140</v>
      </c>
      <c r="E1365" s="301">
        <v>37875640</v>
      </c>
      <c r="F1365" s="301">
        <v>37859432.240000002</v>
      </c>
      <c r="G1365" s="302">
        <v>103.04370588392196</v>
      </c>
      <c r="H1365" s="302">
        <v>99.957207957410105</v>
      </c>
    </row>
    <row r="1366" spans="1:8" ht="34.5" customHeight="1" x14ac:dyDescent="0.25">
      <c r="A1366" s="299" t="s">
        <v>285</v>
      </c>
      <c r="B1366" s="300" t="s">
        <v>688</v>
      </c>
      <c r="C1366" s="300" t="s">
        <v>286</v>
      </c>
      <c r="D1366" s="301">
        <v>36741140</v>
      </c>
      <c r="E1366" s="301">
        <v>37875640</v>
      </c>
      <c r="F1366" s="301">
        <v>37859432.240000002</v>
      </c>
      <c r="G1366" s="302">
        <v>103.04370588392196</v>
      </c>
      <c r="H1366" s="302">
        <v>99.957207957410105</v>
      </c>
    </row>
    <row r="1367" spans="1:8" ht="45.75" customHeight="1" x14ac:dyDescent="0.25">
      <c r="A1367" s="299" t="s">
        <v>245</v>
      </c>
      <c r="B1367" s="300" t="s">
        <v>688</v>
      </c>
      <c r="C1367" s="300" t="s">
        <v>246</v>
      </c>
      <c r="D1367" s="301">
        <v>2898660</v>
      </c>
      <c r="E1367" s="301">
        <v>2019265.78</v>
      </c>
      <c r="F1367" s="301">
        <v>1820911.85</v>
      </c>
      <c r="G1367" s="302">
        <v>62.81909054528645</v>
      </c>
      <c r="H1367" s="302">
        <v>90.176928071350773</v>
      </c>
    </row>
    <row r="1368" spans="1:8" ht="45.75" customHeight="1" x14ac:dyDescent="0.25">
      <c r="A1368" s="299" t="s">
        <v>247</v>
      </c>
      <c r="B1368" s="300" t="s">
        <v>688</v>
      </c>
      <c r="C1368" s="300" t="s">
        <v>248</v>
      </c>
      <c r="D1368" s="301">
        <v>2898660</v>
      </c>
      <c r="E1368" s="301">
        <v>2019265.78</v>
      </c>
      <c r="F1368" s="301">
        <v>1820911.85</v>
      </c>
      <c r="G1368" s="302">
        <v>62.81909054528645</v>
      </c>
      <c r="H1368" s="302">
        <v>90.176928071350773</v>
      </c>
    </row>
    <row r="1369" spans="1:8" ht="23.25" customHeight="1" x14ac:dyDescent="0.25">
      <c r="A1369" s="299" t="s">
        <v>249</v>
      </c>
      <c r="B1369" s="300" t="s">
        <v>688</v>
      </c>
      <c r="C1369" s="300" t="s">
        <v>250</v>
      </c>
      <c r="D1369" s="301">
        <v>508000</v>
      </c>
      <c r="E1369" s="301">
        <v>252894.22</v>
      </c>
      <c r="F1369" s="301">
        <v>123084.01</v>
      </c>
      <c r="G1369" s="302">
        <v>24.229135826771653</v>
      </c>
      <c r="H1369" s="302">
        <v>48.670155450765144</v>
      </c>
    </row>
    <row r="1370" spans="1:8" ht="23.25" customHeight="1" x14ac:dyDescent="0.25">
      <c r="A1370" s="299" t="s">
        <v>251</v>
      </c>
      <c r="B1370" s="300" t="s">
        <v>688</v>
      </c>
      <c r="C1370" s="300" t="s">
        <v>252</v>
      </c>
      <c r="D1370" s="301">
        <v>508000</v>
      </c>
      <c r="E1370" s="301">
        <v>252894.22</v>
      </c>
      <c r="F1370" s="301">
        <v>123084.01</v>
      </c>
      <c r="G1370" s="302">
        <v>24.229135826771653</v>
      </c>
      <c r="H1370" s="302">
        <v>48.670155450765144</v>
      </c>
    </row>
    <row r="1371" spans="1:8" ht="45.75" customHeight="1" x14ac:dyDescent="0.25">
      <c r="A1371" s="299" t="s">
        <v>1200</v>
      </c>
      <c r="B1371" s="300" t="s">
        <v>1201</v>
      </c>
      <c r="C1371" s="300"/>
      <c r="D1371" s="301">
        <v>16757800</v>
      </c>
      <c r="E1371" s="301">
        <v>6798950</v>
      </c>
      <c r="F1371" s="301">
        <v>6795950</v>
      </c>
      <c r="G1371" s="302">
        <v>40.553950995954125</v>
      </c>
      <c r="H1371" s="302">
        <v>99.955875539605373</v>
      </c>
    </row>
    <row r="1372" spans="1:8" ht="57" customHeight="1" x14ac:dyDescent="0.25">
      <c r="A1372" s="299" t="s">
        <v>1202</v>
      </c>
      <c r="B1372" s="300" t="s">
        <v>1203</v>
      </c>
      <c r="C1372" s="300"/>
      <c r="D1372" s="301">
        <v>16757800</v>
      </c>
      <c r="E1372" s="301">
        <v>6798950</v>
      </c>
      <c r="F1372" s="301">
        <v>6795950</v>
      </c>
      <c r="G1372" s="302">
        <v>40.553950995954125</v>
      </c>
      <c r="H1372" s="302">
        <v>99.955875539605373</v>
      </c>
    </row>
    <row r="1373" spans="1:8" ht="45.75" customHeight="1" x14ac:dyDescent="0.25">
      <c r="A1373" s="299" t="s">
        <v>1204</v>
      </c>
      <c r="B1373" s="300" t="s">
        <v>1205</v>
      </c>
      <c r="C1373" s="300"/>
      <c r="D1373" s="301">
        <v>16757800</v>
      </c>
      <c r="E1373" s="301">
        <v>6798950</v>
      </c>
      <c r="F1373" s="301">
        <v>6795950</v>
      </c>
      <c r="G1373" s="302">
        <v>40.553950995954125</v>
      </c>
      <c r="H1373" s="302">
        <v>99.955875539605373</v>
      </c>
    </row>
    <row r="1374" spans="1:8" ht="57" customHeight="1" x14ac:dyDescent="0.25">
      <c r="A1374" s="299" t="s">
        <v>1206</v>
      </c>
      <c r="B1374" s="300" t="s">
        <v>1207</v>
      </c>
      <c r="C1374" s="300"/>
      <c r="D1374" s="301">
        <v>16757800</v>
      </c>
      <c r="E1374" s="301">
        <v>6798950</v>
      </c>
      <c r="F1374" s="301">
        <v>6795950</v>
      </c>
      <c r="G1374" s="302">
        <v>40.553950995954125</v>
      </c>
      <c r="H1374" s="302">
        <v>99.955875539605373</v>
      </c>
    </row>
    <row r="1375" spans="1:8" ht="45.75" customHeight="1" x14ac:dyDescent="0.25">
      <c r="A1375" s="299" t="s">
        <v>287</v>
      </c>
      <c r="B1375" s="300" t="s">
        <v>1207</v>
      </c>
      <c r="C1375" s="300" t="s">
        <v>288</v>
      </c>
      <c r="D1375" s="301">
        <v>10000000</v>
      </c>
      <c r="E1375" s="301">
        <v>0</v>
      </c>
      <c r="F1375" s="301">
        <v>0</v>
      </c>
      <c r="G1375" s="302">
        <v>0</v>
      </c>
      <c r="H1375" s="302">
        <v>0</v>
      </c>
    </row>
    <row r="1376" spans="1:8" ht="15" customHeight="1" x14ac:dyDescent="0.25">
      <c r="A1376" s="299" t="s">
        <v>289</v>
      </c>
      <c r="B1376" s="300" t="s">
        <v>1207</v>
      </c>
      <c r="C1376" s="300" t="s">
        <v>290</v>
      </c>
      <c r="D1376" s="301">
        <v>10000000</v>
      </c>
      <c r="E1376" s="301">
        <v>0</v>
      </c>
      <c r="F1376" s="301">
        <v>0</v>
      </c>
      <c r="G1376" s="302">
        <v>0</v>
      </c>
      <c r="H1376" s="302">
        <v>0</v>
      </c>
    </row>
    <row r="1377" spans="1:8" ht="23.25" customHeight="1" x14ac:dyDescent="0.25">
      <c r="A1377" s="299" t="s">
        <v>249</v>
      </c>
      <c r="B1377" s="300" t="s">
        <v>1207</v>
      </c>
      <c r="C1377" s="300" t="s">
        <v>250</v>
      </c>
      <c r="D1377" s="301">
        <v>6757800</v>
      </c>
      <c r="E1377" s="301">
        <v>6798950</v>
      </c>
      <c r="F1377" s="301">
        <v>6795950</v>
      </c>
      <c r="G1377" s="302">
        <v>100.5645328361301</v>
      </c>
      <c r="H1377" s="302">
        <v>99.955875539605373</v>
      </c>
    </row>
    <row r="1378" spans="1:8" ht="23.25" customHeight="1" x14ac:dyDescent="0.25">
      <c r="A1378" s="299" t="s">
        <v>251</v>
      </c>
      <c r="B1378" s="300" t="s">
        <v>1207</v>
      </c>
      <c r="C1378" s="300" t="s">
        <v>252</v>
      </c>
      <c r="D1378" s="301">
        <v>6757800</v>
      </c>
      <c r="E1378" s="301">
        <v>6798950</v>
      </c>
      <c r="F1378" s="301">
        <v>6795950</v>
      </c>
      <c r="G1378" s="302">
        <v>100.5645328361301</v>
      </c>
      <c r="H1378" s="302">
        <v>99.955875539605373</v>
      </c>
    </row>
    <row r="1379" spans="1:8" ht="45.75" customHeight="1" x14ac:dyDescent="0.25">
      <c r="A1379" s="299" t="s">
        <v>835</v>
      </c>
      <c r="B1379" s="300" t="s">
        <v>836</v>
      </c>
      <c r="C1379" s="300"/>
      <c r="D1379" s="301">
        <v>21452500</v>
      </c>
      <c r="E1379" s="301">
        <v>23229667</v>
      </c>
      <c r="F1379" s="301">
        <v>21542964.079999998</v>
      </c>
      <c r="G1379" s="302">
        <v>100.42169481412422</v>
      </c>
      <c r="H1379" s="302">
        <v>92.739013779233247</v>
      </c>
    </row>
    <row r="1380" spans="1:8" ht="34.5" customHeight="1" x14ac:dyDescent="0.25">
      <c r="A1380" s="299" t="s">
        <v>612</v>
      </c>
      <c r="B1380" s="300" t="s">
        <v>613</v>
      </c>
      <c r="C1380" s="300"/>
      <c r="D1380" s="301">
        <v>4094400</v>
      </c>
      <c r="E1380" s="301">
        <v>5677683</v>
      </c>
      <c r="F1380" s="301">
        <v>5395520.9199999999</v>
      </c>
      <c r="G1380" s="302">
        <v>131.77806076592418</v>
      </c>
      <c r="H1380" s="302">
        <v>95.030330506299848</v>
      </c>
    </row>
    <row r="1381" spans="1:8" ht="113.25" customHeight="1" x14ac:dyDescent="0.25">
      <c r="A1381" s="299" t="s">
        <v>242</v>
      </c>
      <c r="B1381" s="300" t="s">
        <v>613</v>
      </c>
      <c r="C1381" s="300" t="s">
        <v>218</v>
      </c>
      <c r="D1381" s="301">
        <v>4094400</v>
      </c>
      <c r="E1381" s="301">
        <v>5677683</v>
      </c>
      <c r="F1381" s="301">
        <v>5395520.9199999999</v>
      </c>
      <c r="G1381" s="302">
        <v>131.77806076592418</v>
      </c>
      <c r="H1381" s="302">
        <v>95.030330506299848</v>
      </c>
    </row>
    <row r="1382" spans="1:8" ht="34.5" customHeight="1" x14ac:dyDescent="0.25">
      <c r="A1382" s="299" t="s">
        <v>243</v>
      </c>
      <c r="B1382" s="300" t="s">
        <v>613</v>
      </c>
      <c r="C1382" s="300" t="s">
        <v>220</v>
      </c>
      <c r="D1382" s="301">
        <v>4094400</v>
      </c>
      <c r="E1382" s="301">
        <v>5677683</v>
      </c>
      <c r="F1382" s="301">
        <v>5395520.9199999999</v>
      </c>
      <c r="G1382" s="302">
        <v>131.77806076592418</v>
      </c>
      <c r="H1382" s="302">
        <v>95.030330506299848</v>
      </c>
    </row>
    <row r="1383" spans="1:8" ht="34.5" customHeight="1" x14ac:dyDescent="0.25">
      <c r="A1383" s="299" t="s">
        <v>614</v>
      </c>
      <c r="B1383" s="300" t="s">
        <v>615</v>
      </c>
      <c r="C1383" s="300"/>
      <c r="D1383" s="301">
        <v>9569400</v>
      </c>
      <c r="E1383" s="301">
        <v>9129984</v>
      </c>
      <c r="F1383" s="301">
        <v>7893236</v>
      </c>
      <c r="G1383" s="302">
        <v>82.484126486509084</v>
      </c>
      <c r="H1383" s="302">
        <v>86.453995976334681</v>
      </c>
    </row>
    <row r="1384" spans="1:8" ht="113.25" customHeight="1" x14ac:dyDescent="0.25">
      <c r="A1384" s="299" t="s">
        <v>242</v>
      </c>
      <c r="B1384" s="300" t="s">
        <v>615</v>
      </c>
      <c r="C1384" s="300" t="s">
        <v>218</v>
      </c>
      <c r="D1384" s="301">
        <v>9397500</v>
      </c>
      <c r="E1384" s="301">
        <v>8958084</v>
      </c>
      <c r="F1384" s="301">
        <v>7740234.75</v>
      </c>
      <c r="G1384" s="302">
        <v>82.364828411811658</v>
      </c>
      <c r="H1384" s="302">
        <v>86.405025338007547</v>
      </c>
    </row>
    <row r="1385" spans="1:8" ht="34.5" customHeight="1" x14ac:dyDescent="0.25">
      <c r="A1385" s="299" t="s">
        <v>243</v>
      </c>
      <c r="B1385" s="300" t="s">
        <v>615</v>
      </c>
      <c r="C1385" s="300" t="s">
        <v>220</v>
      </c>
      <c r="D1385" s="301">
        <v>9397500</v>
      </c>
      <c r="E1385" s="301">
        <v>8958084</v>
      </c>
      <c r="F1385" s="301">
        <v>7740234.75</v>
      </c>
      <c r="G1385" s="302">
        <v>82.364828411811658</v>
      </c>
      <c r="H1385" s="302">
        <v>86.405025338007547</v>
      </c>
    </row>
    <row r="1386" spans="1:8" ht="45.75" customHeight="1" x14ac:dyDescent="0.25">
      <c r="A1386" s="299" t="s">
        <v>245</v>
      </c>
      <c r="B1386" s="300" t="s">
        <v>615</v>
      </c>
      <c r="C1386" s="300" t="s">
        <v>246</v>
      </c>
      <c r="D1386" s="301">
        <v>49900</v>
      </c>
      <c r="E1386" s="301">
        <v>42400</v>
      </c>
      <c r="F1386" s="301">
        <v>24100</v>
      </c>
      <c r="G1386" s="302">
        <v>48.296593186372746</v>
      </c>
      <c r="H1386" s="302">
        <v>56.839622641509436</v>
      </c>
    </row>
    <row r="1387" spans="1:8" ht="45.75" customHeight="1" x14ac:dyDescent="0.25">
      <c r="A1387" s="299" t="s">
        <v>247</v>
      </c>
      <c r="B1387" s="300" t="s">
        <v>615</v>
      </c>
      <c r="C1387" s="300" t="s">
        <v>248</v>
      </c>
      <c r="D1387" s="301">
        <v>49900</v>
      </c>
      <c r="E1387" s="301">
        <v>42400</v>
      </c>
      <c r="F1387" s="301">
        <v>24100</v>
      </c>
      <c r="G1387" s="302">
        <v>48.296593186372746</v>
      </c>
      <c r="H1387" s="302">
        <v>56.839622641509436</v>
      </c>
    </row>
    <row r="1388" spans="1:8" ht="23.25" customHeight="1" x14ac:dyDescent="0.25">
      <c r="A1388" s="299" t="s">
        <v>249</v>
      </c>
      <c r="B1388" s="300" t="s">
        <v>615</v>
      </c>
      <c r="C1388" s="300" t="s">
        <v>250</v>
      </c>
      <c r="D1388" s="301">
        <v>122000</v>
      </c>
      <c r="E1388" s="301">
        <v>129500</v>
      </c>
      <c r="F1388" s="301">
        <v>128901.25</v>
      </c>
      <c r="G1388" s="302">
        <v>105.65676229508196</v>
      </c>
      <c r="H1388" s="302">
        <v>99.53764478764478</v>
      </c>
    </row>
    <row r="1389" spans="1:8" ht="23.25" customHeight="1" x14ac:dyDescent="0.25">
      <c r="A1389" s="299" t="s">
        <v>251</v>
      </c>
      <c r="B1389" s="300" t="s">
        <v>615</v>
      </c>
      <c r="C1389" s="300" t="s">
        <v>252</v>
      </c>
      <c r="D1389" s="301">
        <v>122000</v>
      </c>
      <c r="E1389" s="301">
        <v>129500</v>
      </c>
      <c r="F1389" s="301">
        <v>128901.25</v>
      </c>
      <c r="G1389" s="302">
        <v>105.65676229508196</v>
      </c>
      <c r="H1389" s="302">
        <v>99.53764478764478</v>
      </c>
    </row>
    <row r="1390" spans="1:8" ht="23.25" customHeight="1" x14ac:dyDescent="0.25">
      <c r="A1390" s="299" t="s">
        <v>645</v>
      </c>
      <c r="B1390" s="300" t="s">
        <v>646</v>
      </c>
      <c r="C1390" s="300"/>
      <c r="D1390" s="301">
        <v>7788700</v>
      </c>
      <c r="E1390" s="301">
        <v>8422000</v>
      </c>
      <c r="F1390" s="301">
        <v>8254207.1600000001</v>
      </c>
      <c r="G1390" s="302">
        <v>105.97669906402867</v>
      </c>
      <c r="H1390" s="302">
        <v>98.007684160531937</v>
      </c>
    </row>
    <row r="1391" spans="1:8" ht="113.25" customHeight="1" x14ac:dyDescent="0.25">
      <c r="A1391" s="299" t="s">
        <v>242</v>
      </c>
      <c r="B1391" s="300" t="s">
        <v>646</v>
      </c>
      <c r="C1391" s="300" t="s">
        <v>218</v>
      </c>
      <c r="D1391" s="301">
        <v>7602200</v>
      </c>
      <c r="E1391" s="301">
        <v>8233500</v>
      </c>
      <c r="F1391" s="301">
        <v>8073758.9100000001</v>
      </c>
      <c r="G1391" s="302">
        <v>106.20292691589277</v>
      </c>
      <c r="H1391" s="302">
        <v>98.059864091820003</v>
      </c>
    </row>
    <row r="1392" spans="1:8" ht="34.5" customHeight="1" x14ac:dyDescent="0.25">
      <c r="A1392" s="299" t="s">
        <v>243</v>
      </c>
      <c r="B1392" s="300" t="s">
        <v>646</v>
      </c>
      <c r="C1392" s="300" t="s">
        <v>220</v>
      </c>
      <c r="D1392" s="301">
        <v>7602200</v>
      </c>
      <c r="E1392" s="301">
        <v>8233500</v>
      </c>
      <c r="F1392" s="301">
        <v>8073758.9100000001</v>
      </c>
      <c r="G1392" s="302">
        <v>106.20292691589277</v>
      </c>
      <c r="H1392" s="302">
        <v>98.059864091820003</v>
      </c>
    </row>
    <row r="1393" spans="1:8" ht="45.75" customHeight="1" x14ac:dyDescent="0.25">
      <c r="A1393" s="299" t="s">
        <v>245</v>
      </c>
      <c r="B1393" s="300" t="s">
        <v>646</v>
      </c>
      <c r="C1393" s="300" t="s">
        <v>246</v>
      </c>
      <c r="D1393" s="301">
        <v>186500</v>
      </c>
      <c r="E1393" s="301">
        <v>186500</v>
      </c>
      <c r="F1393" s="301">
        <v>179344.29</v>
      </c>
      <c r="G1393" s="302">
        <v>96.16315817694371</v>
      </c>
      <c r="H1393" s="302">
        <v>96.16315817694371</v>
      </c>
    </row>
    <row r="1394" spans="1:8" ht="45.75" customHeight="1" x14ac:dyDescent="0.25">
      <c r="A1394" s="299" t="s">
        <v>247</v>
      </c>
      <c r="B1394" s="300" t="s">
        <v>646</v>
      </c>
      <c r="C1394" s="300" t="s">
        <v>248</v>
      </c>
      <c r="D1394" s="301">
        <v>186500</v>
      </c>
      <c r="E1394" s="301">
        <v>186500</v>
      </c>
      <c r="F1394" s="301">
        <v>179344.29</v>
      </c>
      <c r="G1394" s="302">
        <v>96.16315817694371</v>
      </c>
      <c r="H1394" s="302">
        <v>96.16315817694371</v>
      </c>
    </row>
    <row r="1395" spans="1:8" ht="23.25" customHeight="1" x14ac:dyDescent="0.25">
      <c r="A1395" s="299" t="s">
        <v>249</v>
      </c>
      <c r="B1395" s="300" t="s">
        <v>646</v>
      </c>
      <c r="C1395" s="300" t="s">
        <v>250</v>
      </c>
      <c r="D1395" s="301">
        <v>0</v>
      </c>
      <c r="E1395" s="301">
        <v>2000</v>
      </c>
      <c r="F1395" s="301">
        <v>1103.96</v>
      </c>
      <c r="G1395" s="302">
        <v>0</v>
      </c>
      <c r="H1395" s="302">
        <v>55.198</v>
      </c>
    </row>
    <row r="1396" spans="1:8" ht="23.25" customHeight="1" x14ac:dyDescent="0.25">
      <c r="A1396" s="299" t="s">
        <v>251</v>
      </c>
      <c r="B1396" s="300" t="s">
        <v>646</v>
      </c>
      <c r="C1396" s="300" t="s">
        <v>252</v>
      </c>
      <c r="D1396" s="301">
        <v>0</v>
      </c>
      <c r="E1396" s="301">
        <v>2000</v>
      </c>
      <c r="F1396" s="301">
        <v>1103.96</v>
      </c>
      <c r="G1396" s="302">
        <v>0</v>
      </c>
      <c r="H1396" s="302">
        <v>55.198</v>
      </c>
    </row>
    <row r="1397" spans="1:8" ht="15" customHeight="1" x14ac:dyDescent="0.25">
      <c r="A1397" s="299" t="s">
        <v>837</v>
      </c>
      <c r="B1397" s="300" t="s">
        <v>241</v>
      </c>
      <c r="C1397" s="300"/>
      <c r="D1397" s="301">
        <v>157763483.40000001</v>
      </c>
      <c r="E1397" s="301">
        <v>127153592.09</v>
      </c>
      <c r="F1397" s="301">
        <v>25043177.489999998</v>
      </c>
      <c r="G1397" s="302">
        <v>15.873874581296166</v>
      </c>
      <c r="H1397" s="302">
        <v>19.695218261922403</v>
      </c>
    </row>
    <row r="1398" spans="1:8" ht="15" customHeight="1" x14ac:dyDescent="0.25">
      <c r="A1398" s="299" t="s">
        <v>1312</v>
      </c>
      <c r="B1398" s="300" t="s">
        <v>1313</v>
      </c>
      <c r="C1398" s="300"/>
      <c r="D1398" s="301">
        <v>0</v>
      </c>
      <c r="E1398" s="301">
        <v>0</v>
      </c>
      <c r="F1398" s="301">
        <v>0</v>
      </c>
      <c r="G1398" s="302">
        <v>0</v>
      </c>
      <c r="H1398" s="302">
        <v>0</v>
      </c>
    </row>
    <row r="1399" spans="1:8" ht="23.25" customHeight="1" x14ac:dyDescent="0.25">
      <c r="A1399" s="299" t="s">
        <v>249</v>
      </c>
      <c r="B1399" s="300" t="s">
        <v>1313</v>
      </c>
      <c r="C1399" s="300" t="s">
        <v>250</v>
      </c>
      <c r="D1399" s="301">
        <v>0</v>
      </c>
      <c r="E1399" s="301">
        <v>0</v>
      </c>
      <c r="F1399" s="301">
        <v>0</v>
      </c>
      <c r="G1399" s="302">
        <v>0</v>
      </c>
      <c r="H1399" s="302">
        <v>0</v>
      </c>
    </row>
    <row r="1400" spans="1:8" ht="15" customHeight="1" x14ac:dyDescent="0.25">
      <c r="A1400" s="299" t="s">
        <v>283</v>
      </c>
      <c r="B1400" s="300" t="s">
        <v>1313</v>
      </c>
      <c r="C1400" s="300" t="s">
        <v>284</v>
      </c>
      <c r="D1400" s="301">
        <v>0</v>
      </c>
      <c r="E1400" s="301">
        <v>0</v>
      </c>
      <c r="F1400" s="301">
        <v>0</v>
      </c>
      <c r="G1400" s="302">
        <v>0</v>
      </c>
      <c r="H1400" s="302">
        <v>0</v>
      </c>
    </row>
    <row r="1401" spans="1:8" ht="23.25" customHeight="1" x14ac:dyDescent="0.25">
      <c r="A1401" s="299" t="s">
        <v>647</v>
      </c>
      <c r="B1401" s="300" t="s">
        <v>648</v>
      </c>
      <c r="C1401" s="300"/>
      <c r="D1401" s="301">
        <v>5000000</v>
      </c>
      <c r="E1401" s="301">
        <v>5000000</v>
      </c>
      <c r="F1401" s="301">
        <v>1380000</v>
      </c>
      <c r="G1401" s="302">
        <v>27.6</v>
      </c>
      <c r="H1401" s="302">
        <v>27.6</v>
      </c>
    </row>
    <row r="1402" spans="1:8" ht="23.25" customHeight="1" x14ac:dyDescent="0.25">
      <c r="A1402" s="299" t="s">
        <v>351</v>
      </c>
      <c r="B1402" s="300" t="s">
        <v>648</v>
      </c>
      <c r="C1402" s="300" t="s">
        <v>352</v>
      </c>
      <c r="D1402" s="301">
        <v>0</v>
      </c>
      <c r="E1402" s="301">
        <v>1380000</v>
      </c>
      <c r="F1402" s="301">
        <v>1380000</v>
      </c>
      <c r="G1402" s="302">
        <v>0</v>
      </c>
      <c r="H1402" s="302">
        <v>100</v>
      </c>
    </row>
    <row r="1403" spans="1:8" ht="45.75" customHeight="1" x14ac:dyDescent="0.25">
      <c r="A1403" s="299" t="s">
        <v>353</v>
      </c>
      <c r="B1403" s="300" t="s">
        <v>648</v>
      </c>
      <c r="C1403" s="300" t="s">
        <v>354</v>
      </c>
      <c r="D1403" s="301">
        <v>0</v>
      </c>
      <c r="E1403" s="301">
        <v>1380000</v>
      </c>
      <c r="F1403" s="301">
        <v>1380000</v>
      </c>
      <c r="G1403" s="302">
        <v>0</v>
      </c>
      <c r="H1403" s="302">
        <v>100</v>
      </c>
    </row>
    <row r="1404" spans="1:8" ht="23.25" customHeight="1" x14ac:dyDescent="0.25">
      <c r="A1404" s="299" t="s">
        <v>249</v>
      </c>
      <c r="B1404" s="300" t="s">
        <v>648</v>
      </c>
      <c r="C1404" s="300" t="s">
        <v>250</v>
      </c>
      <c r="D1404" s="301">
        <v>5000000</v>
      </c>
      <c r="E1404" s="301">
        <v>3620000</v>
      </c>
      <c r="F1404" s="301">
        <v>0</v>
      </c>
      <c r="G1404" s="302">
        <v>0</v>
      </c>
      <c r="H1404" s="302">
        <v>0</v>
      </c>
    </row>
    <row r="1405" spans="1:8" ht="15" customHeight="1" x14ac:dyDescent="0.25">
      <c r="A1405" s="299" t="s">
        <v>270</v>
      </c>
      <c r="B1405" s="300" t="s">
        <v>648</v>
      </c>
      <c r="C1405" s="300" t="s">
        <v>271</v>
      </c>
      <c r="D1405" s="301">
        <v>5000000</v>
      </c>
      <c r="E1405" s="301">
        <v>3620000</v>
      </c>
      <c r="F1405" s="301">
        <v>0</v>
      </c>
      <c r="G1405" s="302">
        <v>0</v>
      </c>
      <c r="H1405" s="302">
        <v>0</v>
      </c>
    </row>
    <row r="1406" spans="1:8" ht="57" customHeight="1" x14ac:dyDescent="0.25">
      <c r="A1406" s="299" t="s">
        <v>649</v>
      </c>
      <c r="B1406" s="300" t="s">
        <v>650</v>
      </c>
      <c r="C1406" s="300"/>
      <c r="D1406" s="301">
        <v>2000000</v>
      </c>
      <c r="E1406" s="301">
        <v>2000000</v>
      </c>
      <c r="F1406" s="301">
        <v>0</v>
      </c>
      <c r="G1406" s="302">
        <v>0</v>
      </c>
      <c r="H1406" s="302">
        <v>0</v>
      </c>
    </row>
    <row r="1407" spans="1:8" ht="23.25" customHeight="1" x14ac:dyDescent="0.25">
      <c r="A1407" s="299" t="s">
        <v>249</v>
      </c>
      <c r="B1407" s="300" t="s">
        <v>650</v>
      </c>
      <c r="C1407" s="300" t="s">
        <v>250</v>
      </c>
      <c r="D1407" s="301">
        <v>2000000</v>
      </c>
      <c r="E1407" s="301">
        <v>2000000</v>
      </c>
      <c r="F1407" s="301">
        <v>0</v>
      </c>
      <c r="G1407" s="302">
        <v>0</v>
      </c>
      <c r="H1407" s="302">
        <v>0</v>
      </c>
    </row>
    <row r="1408" spans="1:8" ht="15" customHeight="1" x14ac:dyDescent="0.25">
      <c r="A1408" s="299" t="s">
        <v>270</v>
      </c>
      <c r="B1408" s="300" t="s">
        <v>650</v>
      </c>
      <c r="C1408" s="300" t="s">
        <v>271</v>
      </c>
      <c r="D1408" s="301">
        <v>2000000</v>
      </c>
      <c r="E1408" s="301">
        <v>2000000</v>
      </c>
      <c r="F1408" s="301">
        <v>0</v>
      </c>
      <c r="G1408" s="302">
        <v>0</v>
      </c>
      <c r="H1408" s="302">
        <v>0</v>
      </c>
    </row>
    <row r="1409" spans="1:8" ht="23.25" customHeight="1" x14ac:dyDescent="0.25">
      <c r="A1409" s="299" t="s">
        <v>689</v>
      </c>
      <c r="B1409" s="300" t="s">
        <v>690</v>
      </c>
      <c r="C1409" s="300"/>
      <c r="D1409" s="301">
        <v>7408700</v>
      </c>
      <c r="E1409" s="301">
        <v>20261605.449999999</v>
      </c>
      <c r="F1409" s="301">
        <v>19823177.489999998</v>
      </c>
      <c r="G1409" s="302">
        <v>267.5662058120858</v>
      </c>
      <c r="H1409" s="302">
        <v>97.836163767565608</v>
      </c>
    </row>
    <row r="1410" spans="1:8" ht="23.25" customHeight="1" x14ac:dyDescent="0.25">
      <c r="A1410" s="299" t="s">
        <v>249</v>
      </c>
      <c r="B1410" s="300" t="s">
        <v>690</v>
      </c>
      <c r="C1410" s="300" t="s">
        <v>250</v>
      </c>
      <c r="D1410" s="301">
        <v>7408700</v>
      </c>
      <c r="E1410" s="301">
        <v>20261605.449999999</v>
      </c>
      <c r="F1410" s="301">
        <v>19823177.489999998</v>
      </c>
      <c r="G1410" s="302">
        <v>267.5662058120858</v>
      </c>
      <c r="H1410" s="302">
        <v>97.836163767565608</v>
      </c>
    </row>
    <row r="1411" spans="1:8" ht="15" customHeight="1" x14ac:dyDescent="0.25">
      <c r="A1411" s="299" t="s">
        <v>281</v>
      </c>
      <c r="B1411" s="300" t="s">
        <v>690</v>
      </c>
      <c r="C1411" s="300" t="s">
        <v>282</v>
      </c>
      <c r="D1411" s="301">
        <v>7408700</v>
      </c>
      <c r="E1411" s="301">
        <v>20261605.449999999</v>
      </c>
      <c r="F1411" s="301">
        <v>19823177.489999998</v>
      </c>
      <c r="G1411" s="302">
        <v>267.5662058120858</v>
      </c>
      <c r="H1411" s="302">
        <v>97.836163767565608</v>
      </c>
    </row>
    <row r="1412" spans="1:8" ht="23.25" customHeight="1" x14ac:dyDescent="0.25">
      <c r="A1412" s="299" t="s">
        <v>1415</v>
      </c>
      <c r="B1412" s="300" t="s">
        <v>793</v>
      </c>
      <c r="C1412" s="300"/>
      <c r="D1412" s="301">
        <v>3000000</v>
      </c>
      <c r="E1412" s="301">
        <v>3840000</v>
      </c>
      <c r="F1412" s="301">
        <v>3840000</v>
      </c>
      <c r="G1412" s="302">
        <v>128</v>
      </c>
      <c r="H1412" s="302">
        <v>100</v>
      </c>
    </row>
    <row r="1413" spans="1:8" ht="23.25" customHeight="1" x14ac:dyDescent="0.25">
      <c r="A1413" s="299" t="s">
        <v>351</v>
      </c>
      <c r="B1413" s="300" t="s">
        <v>793</v>
      </c>
      <c r="C1413" s="300" t="s">
        <v>352</v>
      </c>
      <c r="D1413" s="301">
        <v>3000000</v>
      </c>
      <c r="E1413" s="301">
        <v>3840000</v>
      </c>
      <c r="F1413" s="301">
        <v>3840000</v>
      </c>
      <c r="G1413" s="302">
        <v>128</v>
      </c>
      <c r="H1413" s="302">
        <v>100</v>
      </c>
    </row>
    <row r="1414" spans="1:8" ht="45.75" customHeight="1" x14ac:dyDescent="0.25">
      <c r="A1414" s="299" t="s">
        <v>353</v>
      </c>
      <c r="B1414" s="300" t="s">
        <v>793</v>
      </c>
      <c r="C1414" s="300" t="s">
        <v>354</v>
      </c>
      <c r="D1414" s="301">
        <v>3000000</v>
      </c>
      <c r="E1414" s="301">
        <v>3840000</v>
      </c>
      <c r="F1414" s="301">
        <v>3840000</v>
      </c>
      <c r="G1414" s="302">
        <v>128</v>
      </c>
      <c r="H1414" s="302">
        <v>100</v>
      </c>
    </row>
    <row r="1415" spans="1:8" ht="68.25" customHeight="1" x14ac:dyDescent="0.25">
      <c r="A1415" s="299" t="s">
        <v>1318</v>
      </c>
      <c r="B1415" s="300" t="s">
        <v>765</v>
      </c>
      <c r="C1415" s="300"/>
      <c r="D1415" s="301">
        <v>20354783.399999999</v>
      </c>
      <c r="E1415" s="301">
        <v>88831986.640000001</v>
      </c>
      <c r="F1415" s="301">
        <v>0</v>
      </c>
      <c r="G1415" s="302">
        <v>0</v>
      </c>
      <c r="H1415" s="302">
        <v>0</v>
      </c>
    </row>
    <row r="1416" spans="1:8" ht="23.25" customHeight="1" x14ac:dyDescent="0.25">
      <c r="A1416" s="299" t="s">
        <v>249</v>
      </c>
      <c r="B1416" s="300" t="s">
        <v>765</v>
      </c>
      <c r="C1416" s="300" t="s">
        <v>250</v>
      </c>
      <c r="D1416" s="301">
        <v>20354783.399999999</v>
      </c>
      <c r="E1416" s="301">
        <v>88831986.640000001</v>
      </c>
      <c r="F1416" s="301">
        <v>0</v>
      </c>
      <c r="G1416" s="302">
        <v>0</v>
      </c>
      <c r="H1416" s="302">
        <v>0</v>
      </c>
    </row>
    <row r="1417" spans="1:8" ht="15" customHeight="1" x14ac:dyDescent="0.25">
      <c r="A1417" s="299" t="s">
        <v>270</v>
      </c>
      <c r="B1417" s="300" t="s">
        <v>765</v>
      </c>
      <c r="C1417" s="300" t="s">
        <v>271</v>
      </c>
      <c r="D1417" s="301">
        <v>20354783.399999999</v>
      </c>
      <c r="E1417" s="301">
        <v>88831986.640000001</v>
      </c>
      <c r="F1417" s="301">
        <v>0</v>
      </c>
      <c r="G1417" s="302">
        <v>0</v>
      </c>
      <c r="H1417" s="302">
        <v>0</v>
      </c>
    </row>
    <row r="1418" spans="1:8" ht="45.75" customHeight="1" x14ac:dyDescent="0.25">
      <c r="A1418" s="299" t="s">
        <v>1319</v>
      </c>
      <c r="B1418" s="300" t="s">
        <v>1320</v>
      </c>
      <c r="C1418" s="300"/>
      <c r="D1418" s="301">
        <v>120000000</v>
      </c>
      <c r="E1418" s="301">
        <v>7220000</v>
      </c>
      <c r="F1418" s="301">
        <v>0</v>
      </c>
      <c r="G1418" s="302">
        <v>0</v>
      </c>
      <c r="H1418" s="302">
        <v>0</v>
      </c>
    </row>
    <row r="1419" spans="1:8" ht="23.25" customHeight="1" x14ac:dyDescent="0.25">
      <c r="A1419" s="299" t="s">
        <v>249</v>
      </c>
      <c r="B1419" s="300" t="s">
        <v>1320</v>
      </c>
      <c r="C1419" s="300" t="s">
        <v>250</v>
      </c>
      <c r="D1419" s="301">
        <v>120000000</v>
      </c>
      <c r="E1419" s="301">
        <v>7220000</v>
      </c>
      <c r="F1419" s="301">
        <v>0</v>
      </c>
      <c r="G1419" s="302">
        <v>0</v>
      </c>
      <c r="H1419" s="302">
        <v>0</v>
      </c>
    </row>
    <row r="1420" spans="1:8" ht="90.75" customHeight="1" thickBot="1" x14ac:dyDescent="0.3">
      <c r="A1420" s="299" t="s">
        <v>293</v>
      </c>
      <c r="B1420" s="300" t="s">
        <v>1320</v>
      </c>
      <c r="C1420" s="300" t="s">
        <v>294</v>
      </c>
      <c r="D1420" s="301">
        <v>120000000</v>
      </c>
      <c r="E1420" s="301">
        <v>7220000</v>
      </c>
      <c r="F1420" s="301">
        <v>0</v>
      </c>
      <c r="G1420" s="302">
        <v>0</v>
      </c>
      <c r="H1420" s="302">
        <v>0</v>
      </c>
    </row>
    <row r="1421" spans="1:8" ht="12" customHeight="1" thickBot="1" x14ac:dyDescent="0.3">
      <c r="A1421" s="360" t="s">
        <v>1258</v>
      </c>
      <c r="B1421" s="361"/>
      <c r="C1421" s="362"/>
      <c r="D1421" s="303">
        <v>13557917337.23</v>
      </c>
      <c r="E1421" s="303">
        <v>14166663616.809999</v>
      </c>
      <c r="F1421" s="303">
        <v>13492117777.940001</v>
      </c>
      <c r="G1421" s="304">
        <v>99.514677972631432</v>
      </c>
      <c r="H1421" s="304">
        <v>95.238498935842671</v>
      </c>
    </row>
    <row r="1422" spans="1:8" ht="11.25" customHeight="1" x14ac:dyDescent="0.25">
      <c r="A1422" s="305"/>
      <c r="B1422" s="305"/>
      <c r="C1422" s="305"/>
      <c r="D1422" s="305"/>
      <c r="E1422" s="305"/>
      <c r="F1422" s="305"/>
      <c r="G1422" s="305"/>
      <c r="H1422" s="305"/>
    </row>
    <row r="1423" spans="1:8" ht="11.25" customHeight="1" x14ac:dyDescent="0.25">
      <c r="A1423" s="305"/>
      <c r="B1423" s="305"/>
      <c r="C1423" s="305"/>
      <c r="D1423" s="305"/>
      <c r="E1423" s="305"/>
      <c r="F1423" s="305"/>
      <c r="G1423" s="305"/>
      <c r="H1423" s="305"/>
    </row>
  </sheetData>
  <mergeCells count="3">
    <mergeCell ref="A4:H4"/>
    <mergeCell ref="A5:H5"/>
    <mergeCell ref="A1421:C1421"/>
  </mergeCells>
  <pageMargins left="0.70866141732283472" right="0.70866141732283472" top="0.74803149606299213" bottom="0.74803149606299213" header="0.31496062992125984" footer="0.31496062992125984"/>
  <pageSetup paperSize="9" scale="60" firstPageNumber="167" fitToHeight="0" orientation="portrait" useFirstPageNumber="1" r:id="rId1"/>
  <headerFooter>
    <oddFooter>Страница &amp;P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645"/>
  <sheetViews>
    <sheetView view="pageBreakPreview" topLeftCell="A15" zoomScaleNormal="100" zoomScaleSheetLayoutView="100" workbookViewId="0">
      <selection activeCell="C25" sqref="C25"/>
    </sheetView>
  </sheetViews>
  <sheetFormatPr defaultColWidth="38.5703125" defaultRowHeight="15" x14ac:dyDescent="0.25"/>
  <cols>
    <col min="1" max="1" width="24.5703125" style="3" customWidth="1"/>
    <col min="2" max="2" width="52.5703125" style="3" customWidth="1"/>
    <col min="3" max="3" width="17.42578125" style="3" customWidth="1"/>
    <col min="4" max="4" width="22" style="8" customWidth="1"/>
    <col min="5" max="5" width="17.28515625" style="3" customWidth="1"/>
    <col min="6" max="6" width="38.5703125" style="3" customWidth="1"/>
    <col min="7" max="256" width="38.5703125" style="3"/>
    <col min="257" max="257" width="24.5703125" style="3" customWidth="1"/>
    <col min="258" max="258" width="52.5703125" style="3" customWidth="1"/>
    <col min="259" max="259" width="17.42578125" style="3" customWidth="1"/>
    <col min="260" max="260" width="22" style="3" customWidth="1"/>
    <col min="261" max="261" width="17.28515625" style="3" customWidth="1"/>
    <col min="262" max="512" width="38.5703125" style="3"/>
    <col min="513" max="513" width="24.5703125" style="3" customWidth="1"/>
    <col min="514" max="514" width="52.5703125" style="3" customWidth="1"/>
    <col min="515" max="515" width="17.42578125" style="3" customWidth="1"/>
    <col min="516" max="516" width="22" style="3" customWidth="1"/>
    <col min="517" max="517" width="17.28515625" style="3" customWidth="1"/>
    <col min="518" max="768" width="38.5703125" style="3"/>
    <col min="769" max="769" width="24.5703125" style="3" customWidth="1"/>
    <col min="770" max="770" width="52.5703125" style="3" customWidth="1"/>
    <col min="771" max="771" width="17.42578125" style="3" customWidth="1"/>
    <col min="772" max="772" width="22" style="3" customWidth="1"/>
    <col min="773" max="773" width="17.28515625" style="3" customWidth="1"/>
    <col min="774" max="1024" width="38.5703125" style="3"/>
    <col min="1025" max="1025" width="24.5703125" style="3" customWidth="1"/>
    <col min="1026" max="1026" width="52.5703125" style="3" customWidth="1"/>
    <col min="1027" max="1027" width="17.42578125" style="3" customWidth="1"/>
    <col min="1028" max="1028" width="22" style="3" customWidth="1"/>
    <col min="1029" max="1029" width="17.28515625" style="3" customWidth="1"/>
    <col min="1030" max="1280" width="38.5703125" style="3"/>
    <col min="1281" max="1281" width="24.5703125" style="3" customWidth="1"/>
    <col min="1282" max="1282" width="52.5703125" style="3" customWidth="1"/>
    <col min="1283" max="1283" width="17.42578125" style="3" customWidth="1"/>
    <col min="1284" max="1284" width="22" style="3" customWidth="1"/>
    <col min="1285" max="1285" width="17.28515625" style="3" customWidth="1"/>
    <col min="1286" max="1536" width="38.5703125" style="3"/>
    <col min="1537" max="1537" width="24.5703125" style="3" customWidth="1"/>
    <col min="1538" max="1538" width="52.5703125" style="3" customWidth="1"/>
    <col min="1539" max="1539" width="17.42578125" style="3" customWidth="1"/>
    <col min="1540" max="1540" width="22" style="3" customWidth="1"/>
    <col min="1541" max="1541" width="17.28515625" style="3" customWidth="1"/>
    <col min="1542" max="1792" width="38.5703125" style="3"/>
    <col min="1793" max="1793" width="24.5703125" style="3" customWidth="1"/>
    <col min="1794" max="1794" width="52.5703125" style="3" customWidth="1"/>
    <col min="1795" max="1795" width="17.42578125" style="3" customWidth="1"/>
    <col min="1796" max="1796" width="22" style="3" customWidth="1"/>
    <col min="1797" max="1797" width="17.28515625" style="3" customWidth="1"/>
    <col min="1798" max="2048" width="38.5703125" style="3"/>
    <col min="2049" max="2049" width="24.5703125" style="3" customWidth="1"/>
    <col min="2050" max="2050" width="52.5703125" style="3" customWidth="1"/>
    <col min="2051" max="2051" width="17.42578125" style="3" customWidth="1"/>
    <col min="2052" max="2052" width="22" style="3" customWidth="1"/>
    <col min="2053" max="2053" width="17.28515625" style="3" customWidth="1"/>
    <col min="2054" max="2304" width="38.5703125" style="3"/>
    <col min="2305" max="2305" width="24.5703125" style="3" customWidth="1"/>
    <col min="2306" max="2306" width="52.5703125" style="3" customWidth="1"/>
    <col min="2307" max="2307" width="17.42578125" style="3" customWidth="1"/>
    <col min="2308" max="2308" width="22" style="3" customWidth="1"/>
    <col min="2309" max="2309" width="17.28515625" style="3" customWidth="1"/>
    <col min="2310" max="2560" width="38.5703125" style="3"/>
    <col min="2561" max="2561" width="24.5703125" style="3" customWidth="1"/>
    <col min="2562" max="2562" width="52.5703125" style="3" customWidth="1"/>
    <col min="2563" max="2563" width="17.42578125" style="3" customWidth="1"/>
    <col min="2564" max="2564" width="22" style="3" customWidth="1"/>
    <col min="2565" max="2565" width="17.28515625" style="3" customWidth="1"/>
    <col min="2566" max="2816" width="38.5703125" style="3"/>
    <col min="2817" max="2817" width="24.5703125" style="3" customWidth="1"/>
    <col min="2818" max="2818" width="52.5703125" style="3" customWidth="1"/>
    <col min="2819" max="2819" width="17.42578125" style="3" customWidth="1"/>
    <col min="2820" max="2820" width="22" style="3" customWidth="1"/>
    <col min="2821" max="2821" width="17.28515625" style="3" customWidth="1"/>
    <col min="2822" max="3072" width="38.5703125" style="3"/>
    <col min="3073" max="3073" width="24.5703125" style="3" customWidth="1"/>
    <col min="3074" max="3074" width="52.5703125" style="3" customWidth="1"/>
    <col min="3075" max="3075" width="17.42578125" style="3" customWidth="1"/>
    <col min="3076" max="3076" width="22" style="3" customWidth="1"/>
    <col min="3077" max="3077" width="17.28515625" style="3" customWidth="1"/>
    <col min="3078" max="3328" width="38.5703125" style="3"/>
    <col min="3329" max="3329" width="24.5703125" style="3" customWidth="1"/>
    <col min="3330" max="3330" width="52.5703125" style="3" customWidth="1"/>
    <col min="3331" max="3331" width="17.42578125" style="3" customWidth="1"/>
    <col min="3332" max="3332" width="22" style="3" customWidth="1"/>
    <col min="3333" max="3333" width="17.28515625" style="3" customWidth="1"/>
    <col min="3334" max="3584" width="38.5703125" style="3"/>
    <col min="3585" max="3585" width="24.5703125" style="3" customWidth="1"/>
    <col min="3586" max="3586" width="52.5703125" style="3" customWidth="1"/>
    <col min="3587" max="3587" width="17.42578125" style="3" customWidth="1"/>
    <col min="3588" max="3588" width="22" style="3" customWidth="1"/>
    <col min="3589" max="3589" width="17.28515625" style="3" customWidth="1"/>
    <col min="3590" max="3840" width="38.5703125" style="3"/>
    <col min="3841" max="3841" width="24.5703125" style="3" customWidth="1"/>
    <col min="3842" max="3842" width="52.5703125" style="3" customWidth="1"/>
    <col min="3843" max="3843" width="17.42578125" style="3" customWidth="1"/>
    <col min="3844" max="3844" width="22" style="3" customWidth="1"/>
    <col min="3845" max="3845" width="17.28515625" style="3" customWidth="1"/>
    <col min="3846" max="4096" width="38.5703125" style="3"/>
    <col min="4097" max="4097" width="24.5703125" style="3" customWidth="1"/>
    <col min="4098" max="4098" width="52.5703125" style="3" customWidth="1"/>
    <col min="4099" max="4099" width="17.42578125" style="3" customWidth="1"/>
    <col min="4100" max="4100" width="22" style="3" customWidth="1"/>
    <col min="4101" max="4101" width="17.28515625" style="3" customWidth="1"/>
    <col min="4102" max="4352" width="38.5703125" style="3"/>
    <col min="4353" max="4353" width="24.5703125" style="3" customWidth="1"/>
    <col min="4354" max="4354" width="52.5703125" style="3" customWidth="1"/>
    <col min="4355" max="4355" width="17.42578125" style="3" customWidth="1"/>
    <col min="4356" max="4356" width="22" style="3" customWidth="1"/>
    <col min="4357" max="4357" width="17.28515625" style="3" customWidth="1"/>
    <col min="4358" max="4608" width="38.5703125" style="3"/>
    <col min="4609" max="4609" width="24.5703125" style="3" customWidth="1"/>
    <col min="4610" max="4610" width="52.5703125" style="3" customWidth="1"/>
    <col min="4611" max="4611" width="17.42578125" style="3" customWidth="1"/>
    <col min="4612" max="4612" width="22" style="3" customWidth="1"/>
    <col min="4613" max="4613" width="17.28515625" style="3" customWidth="1"/>
    <col min="4614" max="4864" width="38.5703125" style="3"/>
    <col min="4865" max="4865" width="24.5703125" style="3" customWidth="1"/>
    <col min="4866" max="4866" width="52.5703125" style="3" customWidth="1"/>
    <col min="4867" max="4867" width="17.42578125" style="3" customWidth="1"/>
    <col min="4868" max="4868" width="22" style="3" customWidth="1"/>
    <col min="4869" max="4869" width="17.28515625" style="3" customWidth="1"/>
    <col min="4870" max="5120" width="38.5703125" style="3"/>
    <col min="5121" max="5121" width="24.5703125" style="3" customWidth="1"/>
    <col min="5122" max="5122" width="52.5703125" style="3" customWidth="1"/>
    <col min="5123" max="5123" width="17.42578125" style="3" customWidth="1"/>
    <col min="5124" max="5124" width="22" style="3" customWidth="1"/>
    <col min="5125" max="5125" width="17.28515625" style="3" customWidth="1"/>
    <col min="5126" max="5376" width="38.5703125" style="3"/>
    <col min="5377" max="5377" width="24.5703125" style="3" customWidth="1"/>
    <col min="5378" max="5378" width="52.5703125" style="3" customWidth="1"/>
    <col min="5379" max="5379" width="17.42578125" style="3" customWidth="1"/>
    <col min="5380" max="5380" width="22" style="3" customWidth="1"/>
    <col min="5381" max="5381" width="17.28515625" style="3" customWidth="1"/>
    <col min="5382" max="5632" width="38.5703125" style="3"/>
    <col min="5633" max="5633" width="24.5703125" style="3" customWidth="1"/>
    <col min="5634" max="5634" width="52.5703125" style="3" customWidth="1"/>
    <col min="5635" max="5635" width="17.42578125" style="3" customWidth="1"/>
    <col min="5636" max="5636" width="22" style="3" customWidth="1"/>
    <col min="5637" max="5637" width="17.28515625" style="3" customWidth="1"/>
    <col min="5638" max="5888" width="38.5703125" style="3"/>
    <col min="5889" max="5889" width="24.5703125" style="3" customWidth="1"/>
    <col min="5890" max="5890" width="52.5703125" style="3" customWidth="1"/>
    <col min="5891" max="5891" width="17.42578125" style="3" customWidth="1"/>
    <col min="5892" max="5892" width="22" style="3" customWidth="1"/>
    <col min="5893" max="5893" width="17.28515625" style="3" customWidth="1"/>
    <col min="5894" max="6144" width="38.5703125" style="3"/>
    <col min="6145" max="6145" width="24.5703125" style="3" customWidth="1"/>
    <col min="6146" max="6146" width="52.5703125" style="3" customWidth="1"/>
    <col min="6147" max="6147" width="17.42578125" style="3" customWidth="1"/>
    <col min="6148" max="6148" width="22" style="3" customWidth="1"/>
    <col min="6149" max="6149" width="17.28515625" style="3" customWidth="1"/>
    <col min="6150" max="6400" width="38.5703125" style="3"/>
    <col min="6401" max="6401" width="24.5703125" style="3" customWidth="1"/>
    <col min="6402" max="6402" width="52.5703125" style="3" customWidth="1"/>
    <col min="6403" max="6403" width="17.42578125" style="3" customWidth="1"/>
    <col min="6404" max="6404" width="22" style="3" customWidth="1"/>
    <col min="6405" max="6405" width="17.28515625" style="3" customWidth="1"/>
    <col min="6406" max="6656" width="38.5703125" style="3"/>
    <col min="6657" max="6657" width="24.5703125" style="3" customWidth="1"/>
    <col min="6658" max="6658" width="52.5703125" style="3" customWidth="1"/>
    <col min="6659" max="6659" width="17.42578125" style="3" customWidth="1"/>
    <col min="6660" max="6660" width="22" style="3" customWidth="1"/>
    <col min="6661" max="6661" width="17.28515625" style="3" customWidth="1"/>
    <col min="6662" max="6912" width="38.5703125" style="3"/>
    <col min="6913" max="6913" width="24.5703125" style="3" customWidth="1"/>
    <col min="6914" max="6914" width="52.5703125" style="3" customWidth="1"/>
    <col min="6915" max="6915" width="17.42578125" style="3" customWidth="1"/>
    <col min="6916" max="6916" width="22" style="3" customWidth="1"/>
    <col min="6917" max="6917" width="17.28515625" style="3" customWidth="1"/>
    <col min="6918" max="7168" width="38.5703125" style="3"/>
    <col min="7169" max="7169" width="24.5703125" style="3" customWidth="1"/>
    <col min="7170" max="7170" width="52.5703125" style="3" customWidth="1"/>
    <col min="7171" max="7171" width="17.42578125" style="3" customWidth="1"/>
    <col min="7172" max="7172" width="22" style="3" customWidth="1"/>
    <col min="7173" max="7173" width="17.28515625" style="3" customWidth="1"/>
    <col min="7174" max="7424" width="38.5703125" style="3"/>
    <col min="7425" max="7425" width="24.5703125" style="3" customWidth="1"/>
    <col min="7426" max="7426" width="52.5703125" style="3" customWidth="1"/>
    <col min="7427" max="7427" width="17.42578125" style="3" customWidth="1"/>
    <col min="7428" max="7428" width="22" style="3" customWidth="1"/>
    <col min="7429" max="7429" width="17.28515625" style="3" customWidth="1"/>
    <col min="7430" max="7680" width="38.5703125" style="3"/>
    <col min="7681" max="7681" width="24.5703125" style="3" customWidth="1"/>
    <col min="7682" max="7682" width="52.5703125" style="3" customWidth="1"/>
    <col min="7683" max="7683" width="17.42578125" style="3" customWidth="1"/>
    <col min="7684" max="7684" width="22" style="3" customWidth="1"/>
    <col min="7685" max="7685" width="17.28515625" style="3" customWidth="1"/>
    <col min="7686" max="7936" width="38.5703125" style="3"/>
    <col min="7937" max="7937" width="24.5703125" style="3" customWidth="1"/>
    <col min="7938" max="7938" width="52.5703125" style="3" customWidth="1"/>
    <col min="7939" max="7939" width="17.42578125" style="3" customWidth="1"/>
    <col min="7940" max="7940" width="22" style="3" customWidth="1"/>
    <col min="7941" max="7941" width="17.28515625" style="3" customWidth="1"/>
    <col min="7942" max="8192" width="38.5703125" style="3"/>
    <col min="8193" max="8193" width="24.5703125" style="3" customWidth="1"/>
    <col min="8194" max="8194" width="52.5703125" style="3" customWidth="1"/>
    <col min="8195" max="8195" width="17.42578125" style="3" customWidth="1"/>
    <col min="8196" max="8196" width="22" style="3" customWidth="1"/>
    <col min="8197" max="8197" width="17.28515625" style="3" customWidth="1"/>
    <col min="8198" max="8448" width="38.5703125" style="3"/>
    <col min="8449" max="8449" width="24.5703125" style="3" customWidth="1"/>
    <col min="8450" max="8450" width="52.5703125" style="3" customWidth="1"/>
    <col min="8451" max="8451" width="17.42578125" style="3" customWidth="1"/>
    <col min="8452" max="8452" width="22" style="3" customWidth="1"/>
    <col min="8453" max="8453" width="17.28515625" style="3" customWidth="1"/>
    <col min="8454" max="8704" width="38.5703125" style="3"/>
    <col min="8705" max="8705" width="24.5703125" style="3" customWidth="1"/>
    <col min="8706" max="8706" width="52.5703125" style="3" customWidth="1"/>
    <col min="8707" max="8707" width="17.42578125" style="3" customWidth="1"/>
    <col min="8708" max="8708" width="22" style="3" customWidth="1"/>
    <col min="8709" max="8709" width="17.28515625" style="3" customWidth="1"/>
    <col min="8710" max="8960" width="38.5703125" style="3"/>
    <col min="8961" max="8961" width="24.5703125" style="3" customWidth="1"/>
    <col min="8962" max="8962" width="52.5703125" style="3" customWidth="1"/>
    <col min="8963" max="8963" width="17.42578125" style="3" customWidth="1"/>
    <col min="8964" max="8964" width="22" style="3" customWidth="1"/>
    <col min="8965" max="8965" width="17.28515625" style="3" customWidth="1"/>
    <col min="8966" max="9216" width="38.5703125" style="3"/>
    <col min="9217" max="9217" width="24.5703125" style="3" customWidth="1"/>
    <col min="9218" max="9218" width="52.5703125" style="3" customWidth="1"/>
    <col min="9219" max="9219" width="17.42578125" style="3" customWidth="1"/>
    <col min="9220" max="9220" width="22" style="3" customWidth="1"/>
    <col min="9221" max="9221" width="17.28515625" style="3" customWidth="1"/>
    <col min="9222" max="9472" width="38.5703125" style="3"/>
    <col min="9473" max="9473" width="24.5703125" style="3" customWidth="1"/>
    <col min="9474" max="9474" width="52.5703125" style="3" customWidth="1"/>
    <col min="9475" max="9475" width="17.42578125" style="3" customWidth="1"/>
    <col min="9476" max="9476" width="22" style="3" customWidth="1"/>
    <col min="9477" max="9477" width="17.28515625" style="3" customWidth="1"/>
    <col min="9478" max="9728" width="38.5703125" style="3"/>
    <col min="9729" max="9729" width="24.5703125" style="3" customWidth="1"/>
    <col min="9730" max="9730" width="52.5703125" style="3" customWidth="1"/>
    <col min="9731" max="9731" width="17.42578125" style="3" customWidth="1"/>
    <col min="9732" max="9732" width="22" style="3" customWidth="1"/>
    <col min="9733" max="9733" width="17.28515625" style="3" customWidth="1"/>
    <col min="9734" max="9984" width="38.5703125" style="3"/>
    <col min="9985" max="9985" width="24.5703125" style="3" customWidth="1"/>
    <col min="9986" max="9986" width="52.5703125" style="3" customWidth="1"/>
    <col min="9987" max="9987" width="17.42578125" style="3" customWidth="1"/>
    <col min="9988" max="9988" width="22" style="3" customWidth="1"/>
    <col min="9989" max="9989" width="17.28515625" style="3" customWidth="1"/>
    <col min="9990" max="10240" width="38.5703125" style="3"/>
    <col min="10241" max="10241" width="24.5703125" style="3" customWidth="1"/>
    <col min="10242" max="10242" width="52.5703125" style="3" customWidth="1"/>
    <col min="10243" max="10243" width="17.42578125" style="3" customWidth="1"/>
    <col min="10244" max="10244" width="22" style="3" customWidth="1"/>
    <col min="10245" max="10245" width="17.28515625" style="3" customWidth="1"/>
    <col min="10246" max="10496" width="38.5703125" style="3"/>
    <col min="10497" max="10497" width="24.5703125" style="3" customWidth="1"/>
    <col min="10498" max="10498" width="52.5703125" style="3" customWidth="1"/>
    <col min="10499" max="10499" width="17.42578125" style="3" customWidth="1"/>
    <col min="10500" max="10500" width="22" style="3" customWidth="1"/>
    <col min="10501" max="10501" width="17.28515625" style="3" customWidth="1"/>
    <col min="10502" max="10752" width="38.5703125" style="3"/>
    <col min="10753" max="10753" width="24.5703125" style="3" customWidth="1"/>
    <col min="10754" max="10754" width="52.5703125" style="3" customWidth="1"/>
    <col min="10755" max="10755" width="17.42578125" style="3" customWidth="1"/>
    <col min="10756" max="10756" width="22" style="3" customWidth="1"/>
    <col min="10757" max="10757" width="17.28515625" style="3" customWidth="1"/>
    <col min="10758" max="11008" width="38.5703125" style="3"/>
    <col min="11009" max="11009" width="24.5703125" style="3" customWidth="1"/>
    <col min="11010" max="11010" width="52.5703125" style="3" customWidth="1"/>
    <col min="11011" max="11011" width="17.42578125" style="3" customWidth="1"/>
    <col min="11012" max="11012" width="22" style="3" customWidth="1"/>
    <col min="11013" max="11013" width="17.28515625" style="3" customWidth="1"/>
    <col min="11014" max="11264" width="38.5703125" style="3"/>
    <col min="11265" max="11265" width="24.5703125" style="3" customWidth="1"/>
    <col min="11266" max="11266" width="52.5703125" style="3" customWidth="1"/>
    <col min="11267" max="11267" width="17.42578125" style="3" customWidth="1"/>
    <col min="11268" max="11268" width="22" style="3" customWidth="1"/>
    <col min="11269" max="11269" width="17.28515625" style="3" customWidth="1"/>
    <col min="11270" max="11520" width="38.5703125" style="3"/>
    <col min="11521" max="11521" width="24.5703125" style="3" customWidth="1"/>
    <col min="11522" max="11522" width="52.5703125" style="3" customWidth="1"/>
    <col min="11523" max="11523" width="17.42578125" style="3" customWidth="1"/>
    <col min="11524" max="11524" width="22" style="3" customWidth="1"/>
    <col min="11525" max="11525" width="17.28515625" style="3" customWidth="1"/>
    <col min="11526" max="11776" width="38.5703125" style="3"/>
    <col min="11777" max="11777" width="24.5703125" style="3" customWidth="1"/>
    <col min="11778" max="11778" width="52.5703125" style="3" customWidth="1"/>
    <col min="11779" max="11779" width="17.42578125" style="3" customWidth="1"/>
    <col min="11780" max="11780" width="22" style="3" customWidth="1"/>
    <col min="11781" max="11781" width="17.28515625" style="3" customWidth="1"/>
    <col min="11782" max="12032" width="38.5703125" style="3"/>
    <col min="12033" max="12033" width="24.5703125" style="3" customWidth="1"/>
    <col min="12034" max="12034" width="52.5703125" style="3" customWidth="1"/>
    <col min="12035" max="12035" width="17.42578125" style="3" customWidth="1"/>
    <col min="12036" max="12036" width="22" style="3" customWidth="1"/>
    <col min="12037" max="12037" width="17.28515625" style="3" customWidth="1"/>
    <col min="12038" max="12288" width="38.5703125" style="3"/>
    <col min="12289" max="12289" width="24.5703125" style="3" customWidth="1"/>
    <col min="12290" max="12290" width="52.5703125" style="3" customWidth="1"/>
    <col min="12291" max="12291" width="17.42578125" style="3" customWidth="1"/>
    <col min="12292" max="12292" width="22" style="3" customWidth="1"/>
    <col min="12293" max="12293" width="17.28515625" style="3" customWidth="1"/>
    <col min="12294" max="12544" width="38.5703125" style="3"/>
    <col min="12545" max="12545" width="24.5703125" style="3" customWidth="1"/>
    <col min="12546" max="12546" width="52.5703125" style="3" customWidth="1"/>
    <col min="12547" max="12547" width="17.42578125" style="3" customWidth="1"/>
    <col min="12548" max="12548" width="22" style="3" customWidth="1"/>
    <col min="12549" max="12549" width="17.28515625" style="3" customWidth="1"/>
    <col min="12550" max="12800" width="38.5703125" style="3"/>
    <col min="12801" max="12801" width="24.5703125" style="3" customWidth="1"/>
    <col min="12802" max="12802" width="52.5703125" style="3" customWidth="1"/>
    <col min="12803" max="12803" width="17.42578125" style="3" customWidth="1"/>
    <col min="12804" max="12804" width="22" style="3" customWidth="1"/>
    <col min="12805" max="12805" width="17.28515625" style="3" customWidth="1"/>
    <col min="12806" max="13056" width="38.5703125" style="3"/>
    <col min="13057" max="13057" width="24.5703125" style="3" customWidth="1"/>
    <col min="13058" max="13058" width="52.5703125" style="3" customWidth="1"/>
    <col min="13059" max="13059" width="17.42578125" style="3" customWidth="1"/>
    <col min="13060" max="13060" width="22" style="3" customWidth="1"/>
    <col min="13061" max="13061" width="17.28515625" style="3" customWidth="1"/>
    <col min="13062" max="13312" width="38.5703125" style="3"/>
    <col min="13313" max="13313" width="24.5703125" style="3" customWidth="1"/>
    <col min="13314" max="13314" width="52.5703125" style="3" customWidth="1"/>
    <col min="13315" max="13315" width="17.42578125" style="3" customWidth="1"/>
    <col min="13316" max="13316" width="22" style="3" customWidth="1"/>
    <col min="13317" max="13317" width="17.28515625" style="3" customWidth="1"/>
    <col min="13318" max="13568" width="38.5703125" style="3"/>
    <col min="13569" max="13569" width="24.5703125" style="3" customWidth="1"/>
    <col min="13570" max="13570" width="52.5703125" style="3" customWidth="1"/>
    <col min="13571" max="13571" width="17.42578125" style="3" customWidth="1"/>
    <col min="13572" max="13572" width="22" style="3" customWidth="1"/>
    <col min="13573" max="13573" width="17.28515625" style="3" customWidth="1"/>
    <col min="13574" max="13824" width="38.5703125" style="3"/>
    <col min="13825" max="13825" width="24.5703125" style="3" customWidth="1"/>
    <col min="13826" max="13826" width="52.5703125" style="3" customWidth="1"/>
    <col min="13827" max="13827" width="17.42578125" style="3" customWidth="1"/>
    <col min="13828" max="13828" width="22" style="3" customWidth="1"/>
    <col min="13829" max="13829" width="17.28515625" style="3" customWidth="1"/>
    <col min="13830" max="14080" width="38.5703125" style="3"/>
    <col min="14081" max="14081" width="24.5703125" style="3" customWidth="1"/>
    <col min="14082" max="14082" width="52.5703125" style="3" customWidth="1"/>
    <col min="14083" max="14083" width="17.42578125" style="3" customWidth="1"/>
    <col min="14084" max="14084" width="22" style="3" customWidth="1"/>
    <col min="14085" max="14085" width="17.28515625" style="3" customWidth="1"/>
    <col min="14086" max="14336" width="38.5703125" style="3"/>
    <col min="14337" max="14337" width="24.5703125" style="3" customWidth="1"/>
    <col min="14338" max="14338" width="52.5703125" style="3" customWidth="1"/>
    <col min="14339" max="14339" width="17.42578125" style="3" customWidth="1"/>
    <col min="14340" max="14340" width="22" style="3" customWidth="1"/>
    <col min="14341" max="14341" width="17.28515625" style="3" customWidth="1"/>
    <col min="14342" max="14592" width="38.5703125" style="3"/>
    <col min="14593" max="14593" width="24.5703125" style="3" customWidth="1"/>
    <col min="14594" max="14594" width="52.5703125" style="3" customWidth="1"/>
    <col min="14595" max="14595" width="17.42578125" style="3" customWidth="1"/>
    <col min="14596" max="14596" width="22" style="3" customWidth="1"/>
    <col min="14597" max="14597" width="17.28515625" style="3" customWidth="1"/>
    <col min="14598" max="14848" width="38.5703125" style="3"/>
    <col min="14849" max="14849" width="24.5703125" style="3" customWidth="1"/>
    <col min="14850" max="14850" width="52.5703125" style="3" customWidth="1"/>
    <col min="14851" max="14851" width="17.42578125" style="3" customWidth="1"/>
    <col min="14852" max="14852" width="22" style="3" customWidth="1"/>
    <col min="14853" max="14853" width="17.28515625" style="3" customWidth="1"/>
    <col min="14854" max="15104" width="38.5703125" style="3"/>
    <col min="15105" max="15105" width="24.5703125" style="3" customWidth="1"/>
    <col min="15106" max="15106" width="52.5703125" style="3" customWidth="1"/>
    <col min="15107" max="15107" width="17.42578125" style="3" customWidth="1"/>
    <col min="15108" max="15108" width="22" style="3" customWidth="1"/>
    <col min="15109" max="15109" width="17.28515625" style="3" customWidth="1"/>
    <col min="15110" max="15360" width="38.5703125" style="3"/>
    <col min="15361" max="15361" width="24.5703125" style="3" customWidth="1"/>
    <col min="15362" max="15362" width="52.5703125" style="3" customWidth="1"/>
    <col min="15363" max="15363" width="17.42578125" style="3" customWidth="1"/>
    <col min="15364" max="15364" width="22" style="3" customWidth="1"/>
    <col min="15365" max="15365" width="17.28515625" style="3" customWidth="1"/>
    <col min="15366" max="15616" width="38.5703125" style="3"/>
    <col min="15617" max="15617" width="24.5703125" style="3" customWidth="1"/>
    <col min="15618" max="15618" width="52.5703125" style="3" customWidth="1"/>
    <col min="15619" max="15619" width="17.42578125" style="3" customWidth="1"/>
    <col min="15620" max="15620" width="22" style="3" customWidth="1"/>
    <col min="15621" max="15621" width="17.28515625" style="3" customWidth="1"/>
    <col min="15622" max="15872" width="38.5703125" style="3"/>
    <col min="15873" max="15873" width="24.5703125" style="3" customWidth="1"/>
    <col min="15874" max="15874" width="52.5703125" style="3" customWidth="1"/>
    <col min="15875" max="15875" width="17.42578125" style="3" customWidth="1"/>
    <col min="15876" max="15876" width="22" style="3" customWidth="1"/>
    <col min="15877" max="15877" width="17.28515625" style="3" customWidth="1"/>
    <col min="15878" max="16128" width="38.5703125" style="3"/>
    <col min="16129" max="16129" width="24.5703125" style="3" customWidth="1"/>
    <col min="16130" max="16130" width="52.5703125" style="3" customWidth="1"/>
    <col min="16131" max="16131" width="17.42578125" style="3" customWidth="1"/>
    <col min="16132" max="16132" width="22" style="3" customWidth="1"/>
    <col min="16133" max="16133" width="17.28515625" style="3" customWidth="1"/>
    <col min="16134" max="16384" width="38.5703125" style="3"/>
  </cols>
  <sheetData>
    <row r="1" spans="2:5" hidden="1" x14ac:dyDescent="0.25">
      <c r="D1" s="4"/>
    </row>
    <row r="2" spans="2:5" hidden="1" x14ac:dyDescent="0.25">
      <c r="D2" s="5"/>
    </row>
    <row r="3" spans="2:5" hidden="1" x14ac:dyDescent="0.25">
      <c r="D3" s="6"/>
    </row>
    <row r="4" spans="2:5" hidden="1" x14ac:dyDescent="0.25">
      <c r="D4" s="6"/>
    </row>
    <row r="5" spans="2:5" hidden="1" x14ac:dyDescent="0.25">
      <c r="D5" s="5" t="s">
        <v>235</v>
      </c>
    </row>
    <row r="6" spans="2:5" hidden="1" x14ac:dyDescent="0.25">
      <c r="D6" s="5" t="s">
        <v>236</v>
      </c>
    </row>
    <row r="7" spans="2:5" hidden="1" x14ac:dyDescent="0.25">
      <c r="D7" s="6" t="s">
        <v>414</v>
      </c>
    </row>
    <row r="8" spans="2:5" ht="18" hidden="1" customHeight="1" x14ac:dyDescent="0.25">
      <c r="B8" s="7"/>
      <c r="C8" s="7"/>
    </row>
    <row r="9" spans="2:5" ht="18" hidden="1" customHeight="1" x14ac:dyDescent="0.25">
      <c r="B9" s="9"/>
      <c r="C9" s="9"/>
      <c r="D9" s="1"/>
    </row>
    <row r="10" spans="2:5" ht="18" hidden="1" customHeight="1" x14ac:dyDescent="0.25">
      <c r="B10" s="9"/>
      <c r="C10" s="9"/>
      <c r="D10" s="1"/>
    </row>
    <row r="11" spans="2:5" ht="18" hidden="1" customHeight="1" x14ac:dyDescent="0.25">
      <c r="B11" s="10"/>
      <c r="C11" s="10"/>
      <c r="D11" s="2"/>
    </row>
    <row r="12" spans="2:5" ht="18" hidden="1" customHeight="1" x14ac:dyDescent="0.25">
      <c r="B12" s="10"/>
      <c r="C12" s="10"/>
      <c r="D12" s="1" t="s">
        <v>415</v>
      </c>
    </row>
    <row r="13" spans="2:5" ht="18" hidden="1" customHeight="1" x14ac:dyDescent="0.25">
      <c r="B13" s="10"/>
      <c r="C13" s="10"/>
      <c r="D13" s="1" t="s">
        <v>236</v>
      </c>
    </row>
    <row r="14" spans="2:5" ht="18" hidden="1" customHeight="1" x14ac:dyDescent="0.25">
      <c r="B14" s="10"/>
      <c r="C14" s="10"/>
      <c r="D14" s="2" t="s">
        <v>416</v>
      </c>
    </row>
    <row r="15" spans="2:5" ht="18" customHeight="1" x14ac:dyDescent="0.25">
      <c r="B15" s="10"/>
      <c r="C15" s="10"/>
      <c r="D15" s="122" t="s">
        <v>1261</v>
      </c>
    </row>
    <row r="16" spans="2:5" ht="15" customHeight="1" x14ac:dyDescent="0.25">
      <c r="B16" s="10"/>
      <c r="C16" s="10"/>
      <c r="D16" s="113" t="s">
        <v>1091</v>
      </c>
      <c r="E16" s="120"/>
    </row>
    <row r="17" spans="1:5" x14ac:dyDescent="0.25">
      <c r="B17" s="10"/>
      <c r="C17" s="10"/>
      <c r="D17" s="113" t="s">
        <v>1489</v>
      </c>
      <c r="E17" s="120"/>
    </row>
    <row r="18" spans="1:5" ht="16.149999999999999" customHeight="1" x14ac:dyDescent="0.25">
      <c r="A18" s="11"/>
      <c r="B18" s="12"/>
      <c r="C18" s="12"/>
      <c r="D18" s="13"/>
    </row>
    <row r="19" spans="1:5" ht="18" customHeight="1" x14ac:dyDescent="0.25">
      <c r="A19" s="11"/>
      <c r="B19" s="12"/>
      <c r="C19" s="12"/>
      <c r="D19" s="13"/>
    </row>
    <row r="20" spans="1:5" ht="15.75" x14ac:dyDescent="0.25">
      <c r="A20" s="369" t="s">
        <v>1474</v>
      </c>
      <c r="B20" s="369"/>
      <c r="C20" s="369"/>
      <c r="D20" s="369"/>
      <c r="E20" s="369"/>
    </row>
    <row r="21" spans="1:5" ht="15.75" x14ac:dyDescent="0.25">
      <c r="A21" s="369" t="s">
        <v>1916</v>
      </c>
      <c r="B21" s="369"/>
      <c r="C21" s="369"/>
      <c r="D21" s="369"/>
      <c r="E21" s="369"/>
    </row>
    <row r="22" spans="1:5" ht="33" customHeight="1" x14ac:dyDescent="0.25">
      <c r="A22" s="14"/>
      <c r="E22" s="15" t="s">
        <v>417</v>
      </c>
    </row>
    <row r="23" spans="1:5" ht="38.1" customHeight="1" x14ac:dyDescent="0.25">
      <c r="A23" s="370" t="s">
        <v>418</v>
      </c>
      <c r="B23" s="372" t="s">
        <v>419</v>
      </c>
      <c r="C23" s="374" t="s">
        <v>199</v>
      </c>
      <c r="D23" s="376" t="s">
        <v>200</v>
      </c>
      <c r="E23" s="378" t="s">
        <v>201</v>
      </c>
    </row>
    <row r="24" spans="1:5" ht="13.35" customHeight="1" x14ac:dyDescent="0.25">
      <c r="A24" s="371"/>
      <c r="B24" s="373"/>
      <c r="C24" s="375"/>
      <c r="D24" s="377"/>
      <c r="E24" s="379"/>
    </row>
    <row r="25" spans="1:5" ht="18.75" customHeight="1" x14ac:dyDescent="0.25">
      <c r="A25" s="366" t="s">
        <v>420</v>
      </c>
      <c r="B25" s="366"/>
      <c r="C25" s="87">
        <f>'Прил.1 Поступление доходов 2023'!E191-'Прил.3 Функцион.2023 '!F1679</f>
        <v>-550000000</v>
      </c>
      <c r="D25" s="87">
        <v>-807778321.05000103</v>
      </c>
      <c r="E25" s="87">
        <f>'Прил.1 Поступление доходов 2023'!G191-'Прил.3 Функцион.2023 '!H1679</f>
        <v>-484577288.06000137</v>
      </c>
    </row>
    <row r="26" spans="1:5" ht="18" customHeight="1" x14ac:dyDescent="0.25">
      <c r="A26" s="367" t="s">
        <v>1161</v>
      </c>
      <c r="B26" s="368"/>
      <c r="C26" s="87"/>
      <c r="D26" s="87"/>
      <c r="E26" s="87"/>
    </row>
    <row r="27" spans="1:5" ht="27" customHeight="1" x14ac:dyDescent="0.25">
      <c r="A27" s="364" t="s">
        <v>1162</v>
      </c>
      <c r="B27" s="365"/>
      <c r="C27" s="87">
        <f>C33+C38+C43</f>
        <v>550000000</v>
      </c>
      <c r="D27" s="87">
        <f>D33+D38+D43</f>
        <v>807778321.05000114</v>
      </c>
      <c r="E27" s="87">
        <f>E33+E38+E43</f>
        <v>484577288.06</v>
      </c>
    </row>
    <row r="28" spans="1:5" ht="41.1" hidden="1" customHeight="1" x14ac:dyDescent="0.25">
      <c r="A28" s="130" t="s">
        <v>422</v>
      </c>
      <c r="B28" s="131" t="s">
        <v>423</v>
      </c>
      <c r="C28" s="87">
        <v>0</v>
      </c>
      <c r="D28" s="87">
        <v>0</v>
      </c>
      <c r="E28" s="87"/>
    </row>
    <row r="29" spans="1:5" ht="39.75" hidden="1" customHeight="1" x14ac:dyDescent="0.25">
      <c r="A29" s="132" t="s">
        <v>424</v>
      </c>
      <c r="B29" s="133" t="s">
        <v>425</v>
      </c>
      <c r="C29" s="87">
        <v>0</v>
      </c>
      <c r="D29" s="87">
        <v>0</v>
      </c>
      <c r="E29" s="87"/>
    </row>
    <row r="30" spans="1:5" ht="38.25" hidden="1" customHeight="1" x14ac:dyDescent="0.25">
      <c r="A30" s="132" t="s">
        <v>426</v>
      </c>
      <c r="B30" s="134" t="s">
        <v>427</v>
      </c>
      <c r="C30" s="87"/>
      <c r="D30" s="87"/>
      <c r="E30" s="87"/>
    </row>
    <row r="31" spans="1:5" ht="36.75" hidden="1" customHeight="1" x14ac:dyDescent="0.25">
      <c r="A31" s="132" t="s">
        <v>428</v>
      </c>
      <c r="B31" s="135" t="s">
        <v>429</v>
      </c>
      <c r="C31" s="87">
        <v>0</v>
      </c>
      <c r="D31" s="87">
        <v>0</v>
      </c>
      <c r="E31" s="87"/>
    </row>
    <row r="32" spans="1:5" ht="27" hidden="1" customHeight="1" x14ac:dyDescent="0.25">
      <c r="A32" s="132" t="s">
        <v>430</v>
      </c>
      <c r="B32" s="136" t="s">
        <v>431</v>
      </c>
      <c r="C32" s="87"/>
      <c r="D32" s="87"/>
      <c r="E32" s="87"/>
    </row>
    <row r="33" spans="1:5" ht="28.35" customHeight="1" x14ac:dyDescent="0.25">
      <c r="A33" s="130" t="s">
        <v>432</v>
      </c>
      <c r="B33" s="131" t="s">
        <v>433</v>
      </c>
      <c r="C33" s="87">
        <f>C34+C36</f>
        <v>604120000</v>
      </c>
      <c r="D33" s="87">
        <f t="shared" ref="D33:E33" si="0">D34+D36</f>
        <v>604120000</v>
      </c>
      <c r="E33" s="87">
        <f t="shared" si="0"/>
        <v>465000000</v>
      </c>
    </row>
    <row r="34" spans="1:5" ht="25.5" x14ac:dyDescent="0.25">
      <c r="A34" s="132" t="s">
        <v>434</v>
      </c>
      <c r="B34" s="133" t="s">
        <v>435</v>
      </c>
      <c r="C34" s="87">
        <v>1324120000</v>
      </c>
      <c r="D34" s="87">
        <v>1039120000</v>
      </c>
      <c r="E34" s="87">
        <f>E35</f>
        <v>1535000000</v>
      </c>
    </row>
    <row r="35" spans="1:5" ht="25.5" x14ac:dyDescent="0.25">
      <c r="A35" s="132" t="s">
        <v>436</v>
      </c>
      <c r="B35" s="134" t="s">
        <v>437</v>
      </c>
      <c r="C35" s="87">
        <v>1324120000</v>
      </c>
      <c r="D35" s="87">
        <v>1039120000</v>
      </c>
      <c r="E35" s="87">
        <v>1535000000</v>
      </c>
    </row>
    <row r="36" spans="1:5" ht="29.25" customHeight="1" x14ac:dyDescent="0.25">
      <c r="A36" s="132" t="s">
        <v>438</v>
      </c>
      <c r="B36" s="135" t="s">
        <v>439</v>
      </c>
      <c r="C36" s="87">
        <f>C37</f>
        <v>-720000000</v>
      </c>
      <c r="D36" s="87">
        <f t="shared" ref="D36:E36" si="1">D37</f>
        <v>-435000000</v>
      </c>
      <c r="E36" s="87">
        <f t="shared" si="1"/>
        <v>-1070000000</v>
      </c>
    </row>
    <row r="37" spans="1:5" s="16" customFormat="1" ht="34.5" customHeight="1" x14ac:dyDescent="0.2">
      <c r="A37" s="132" t="s">
        <v>440</v>
      </c>
      <c r="B37" s="136" t="s">
        <v>441</v>
      </c>
      <c r="C37" s="87">
        <v>-720000000</v>
      </c>
      <c r="D37" s="87">
        <v>-435000000</v>
      </c>
      <c r="E37" s="87">
        <v>-1070000000</v>
      </c>
    </row>
    <row r="38" spans="1:5" ht="25.5" x14ac:dyDescent="0.25">
      <c r="A38" s="137" t="s">
        <v>442</v>
      </c>
      <c r="B38" s="138" t="s">
        <v>443</v>
      </c>
      <c r="C38" s="87">
        <f>C39+C41</f>
        <v>-54120000</v>
      </c>
      <c r="D38" s="87">
        <f t="shared" ref="D38:E38" si="2">D39+D41</f>
        <v>2</v>
      </c>
      <c r="E38" s="87">
        <f t="shared" si="2"/>
        <v>0</v>
      </c>
    </row>
    <row r="39" spans="1:5" ht="38.25" x14ac:dyDescent="0.25">
      <c r="A39" s="132" t="s">
        <v>444</v>
      </c>
      <c r="B39" s="17" t="s">
        <v>1163</v>
      </c>
      <c r="C39" s="87">
        <f>C40</f>
        <v>0</v>
      </c>
      <c r="D39" s="87">
        <f>D40</f>
        <v>0</v>
      </c>
      <c r="E39" s="87">
        <f t="shared" ref="E39" si="3">E40</f>
        <v>0</v>
      </c>
    </row>
    <row r="40" spans="1:5" ht="38.25" x14ac:dyDescent="0.25">
      <c r="A40" s="132" t="s">
        <v>445</v>
      </c>
      <c r="B40" s="18" t="s">
        <v>1164</v>
      </c>
      <c r="C40" s="87">
        <v>0</v>
      </c>
      <c r="D40" s="87">
        <v>0</v>
      </c>
      <c r="E40" s="87">
        <v>0</v>
      </c>
    </row>
    <row r="41" spans="1:5" ht="38.25" x14ac:dyDescent="0.25">
      <c r="A41" s="132" t="s">
        <v>446</v>
      </c>
      <c r="B41" s="135" t="s">
        <v>1165</v>
      </c>
      <c r="C41" s="87">
        <f>C42</f>
        <v>-54120000</v>
      </c>
      <c r="D41" s="87">
        <f t="shared" ref="D41:E41" si="4">D42</f>
        <v>2</v>
      </c>
      <c r="E41" s="87">
        <f t="shared" si="4"/>
        <v>0</v>
      </c>
    </row>
    <row r="42" spans="1:5" s="16" customFormat="1" ht="38.25" x14ac:dyDescent="0.2">
      <c r="A42" s="132" t="s">
        <v>447</v>
      </c>
      <c r="B42" s="134" t="s">
        <v>1166</v>
      </c>
      <c r="C42" s="87">
        <f>-54120*1000</f>
        <v>-54120000</v>
      </c>
      <c r="D42" s="87">
        <v>2</v>
      </c>
      <c r="E42" s="87">
        <v>0</v>
      </c>
    </row>
    <row r="43" spans="1:5" ht="25.5" x14ac:dyDescent="0.25">
      <c r="A43" s="137" t="s">
        <v>448</v>
      </c>
      <c r="B43" s="131" t="s">
        <v>449</v>
      </c>
      <c r="C43" s="87">
        <v>0</v>
      </c>
      <c r="D43" s="87">
        <v>203658319.05000114</v>
      </c>
      <c r="E43" s="87">
        <v>19577288.059999999</v>
      </c>
    </row>
    <row r="44" spans="1:5" ht="33" hidden="1" customHeight="1" x14ac:dyDescent="0.25">
      <c r="A44" s="139" t="s">
        <v>450</v>
      </c>
      <c r="B44" s="17" t="s">
        <v>451</v>
      </c>
      <c r="C44" s="87">
        <v>0</v>
      </c>
      <c r="D44" s="87">
        <v>0</v>
      </c>
      <c r="E44" s="87"/>
    </row>
    <row r="45" spans="1:5" ht="27.75" hidden="1" customHeight="1" x14ac:dyDescent="0.25">
      <c r="A45" s="139" t="s">
        <v>452</v>
      </c>
      <c r="B45" s="18" t="s">
        <v>453</v>
      </c>
      <c r="C45" s="87">
        <v>0</v>
      </c>
      <c r="D45" s="87">
        <v>0</v>
      </c>
      <c r="E45" s="87"/>
    </row>
    <row r="46" spans="1:5" ht="25.5" hidden="1" customHeight="1" x14ac:dyDescent="0.25">
      <c r="A46" s="139" t="s">
        <v>454</v>
      </c>
      <c r="B46" s="18" t="s">
        <v>455</v>
      </c>
      <c r="C46" s="87"/>
      <c r="D46" s="87"/>
      <c r="E46" s="87"/>
    </row>
    <row r="47" spans="1:5" ht="25.5" hidden="1" x14ac:dyDescent="0.25">
      <c r="A47" s="139" t="s">
        <v>456</v>
      </c>
      <c r="B47" s="18" t="s">
        <v>457</v>
      </c>
      <c r="C47" s="87">
        <v>0</v>
      </c>
      <c r="D47" s="87">
        <v>0</v>
      </c>
      <c r="E47" s="87"/>
    </row>
    <row r="48" spans="1:5" ht="25.5" hidden="1" x14ac:dyDescent="0.25">
      <c r="A48" s="139" t="s">
        <v>458</v>
      </c>
      <c r="B48" s="18" t="s">
        <v>459</v>
      </c>
      <c r="C48" s="87"/>
      <c r="D48" s="87"/>
      <c r="E48" s="87"/>
    </row>
    <row r="49" spans="1:5" ht="15.75" x14ac:dyDescent="0.25">
      <c r="A49" s="139" t="s">
        <v>460</v>
      </c>
      <c r="B49" s="17" t="s">
        <v>461</v>
      </c>
      <c r="C49" s="87">
        <f t="shared" ref="C49:E50" si="5">C50</f>
        <v>-14332037337.23</v>
      </c>
      <c r="D49" s="87">
        <f t="shared" si="5"/>
        <v>-14538462267.059999</v>
      </c>
      <c r="E49" s="87">
        <f t="shared" si="5"/>
        <v>-14820721262.5</v>
      </c>
    </row>
    <row r="50" spans="1:5" ht="15.75" x14ac:dyDescent="0.25">
      <c r="A50" s="139" t="s">
        <v>462</v>
      </c>
      <c r="B50" s="18" t="s">
        <v>463</v>
      </c>
      <c r="C50" s="87">
        <f t="shared" si="5"/>
        <v>-14332037337.23</v>
      </c>
      <c r="D50" s="87">
        <f t="shared" si="5"/>
        <v>-14538462267.059999</v>
      </c>
      <c r="E50" s="87">
        <f t="shared" si="5"/>
        <v>-14820721262.5</v>
      </c>
    </row>
    <row r="51" spans="1:5" ht="25.5" x14ac:dyDescent="0.25">
      <c r="A51" s="139" t="s">
        <v>464</v>
      </c>
      <c r="B51" s="18" t="s">
        <v>465</v>
      </c>
      <c r="C51" s="87">
        <v>-14332037337.23</v>
      </c>
      <c r="D51" s="87">
        <v>-14538462267.059999</v>
      </c>
      <c r="E51" s="87">
        <v>-14820721262.5</v>
      </c>
    </row>
    <row r="52" spans="1:5" ht="27" hidden="1" customHeight="1" x14ac:dyDescent="0.25">
      <c r="A52" s="139" t="s">
        <v>466</v>
      </c>
      <c r="B52" s="18" t="s">
        <v>467</v>
      </c>
      <c r="C52" s="87">
        <v>0</v>
      </c>
      <c r="D52" s="87">
        <v>0</v>
      </c>
      <c r="E52" s="87"/>
    </row>
    <row r="53" spans="1:5" ht="25.5" hidden="1" x14ac:dyDescent="0.25">
      <c r="A53" s="139" t="s">
        <v>468</v>
      </c>
      <c r="B53" s="18" t="s">
        <v>469</v>
      </c>
      <c r="C53" s="87"/>
      <c r="D53" s="87"/>
      <c r="E53" s="87"/>
    </row>
    <row r="54" spans="1:5" ht="15.75" hidden="1" x14ac:dyDescent="0.25">
      <c r="A54" s="139" t="s">
        <v>470</v>
      </c>
      <c r="B54" s="17" t="s">
        <v>471</v>
      </c>
      <c r="C54" s="87"/>
      <c r="D54" s="87"/>
      <c r="E54" s="87"/>
    </row>
    <row r="55" spans="1:5" ht="30.75" hidden="1" customHeight="1" x14ac:dyDescent="0.25">
      <c r="A55" s="139" t="s">
        <v>472</v>
      </c>
      <c r="B55" s="18" t="s">
        <v>473</v>
      </c>
      <c r="C55" s="87">
        <v>0</v>
      </c>
      <c r="D55" s="87">
        <v>0</v>
      </c>
      <c r="E55" s="87"/>
    </row>
    <row r="56" spans="1:5" ht="25.5" hidden="1" customHeight="1" x14ac:dyDescent="0.25">
      <c r="A56" s="139" t="s">
        <v>474</v>
      </c>
      <c r="B56" s="18" t="s">
        <v>475</v>
      </c>
      <c r="C56" s="87">
        <v>0</v>
      </c>
      <c r="D56" s="87">
        <v>0</v>
      </c>
      <c r="E56" s="87"/>
    </row>
    <row r="57" spans="1:5" ht="18" hidden="1" customHeight="1" x14ac:dyDescent="0.25">
      <c r="A57" s="139" t="s">
        <v>476</v>
      </c>
      <c r="B57" s="18" t="s">
        <v>477</v>
      </c>
      <c r="C57" s="87"/>
      <c r="D57" s="87"/>
      <c r="E57" s="87"/>
    </row>
    <row r="58" spans="1:5" ht="18.75" hidden="1" customHeight="1" x14ac:dyDescent="0.25">
      <c r="A58" s="139" t="s">
        <v>478</v>
      </c>
      <c r="B58" s="18" t="s">
        <v>479</v>
      </c>
      <c r="C58" s="87">
        <v>0</v>
      </c>
      <c r="D58" s="87">
        <v>0</v>
      </c>
      <c r="E58" s="87"/>
    </row>
    <row r="59" spans="1:5" ht="24" hidden="1" customHeight="1" x14ac:dyDescent="0.25">
      <c r="A59" s="139" t="s">
        <v>480</v>
      </c>
      <c r="B59" s="18" t="s">
        <v>481</v>
      </c>
      <c r="C59" s="87"/>
      <c r="D59" s="87"/>
      <c r="E59" s="87"/>
    </row>
    <row r="60" spans="1:5" ht="15.75" x14ac:dyDescent="0.25">
      <c r="A60" s="139" t="s">
        <v>482</v>
      </c>
      <c r="B60" s="17" t="s">
        <v>483</v>
      </c>
      <c r="C60" s="87">
        <f t="shared" ref="C60:E61" si="6">C61</f>
        <v>14332037337.23</v>
      </c>
      <c r="D60" s="87">
        <f t="shared" si="6"/>
        <v>14742120586.110001</v>
      </c>
      <c r="E60" s="87">
        <f t="shared" si="6"/>
        <v>14840298550.559999</v>
      </c>
    </row>
    <row r="61" spans="1:5" ht="27.75" customHeight="1" x14ac:dyDescent="0.25">
      <c r="A61" s="139" t="s">
        <v>484</v>
      </c>
      <c r="B61" s="18" t="s">
        <v>485</v>
      </c>
      <c r="C61" s="87">
        <f t="shared" si="6"/>
        <v>14332037337.23</v>
      </c>
      <c r="D61" s="87">
        <f t="shared" si="6"/>
        <v>14742120586.110001</v>
      </c>
      <c r="E61" s="87">
        <f t="shared" si="6"/>
        <v>14840298550.559999</v>
      </c>
    </row>
    <row r="62" spans="1:5" ht="27.75" customHeight="1" x14ac:dyDescent="0.25">
      <c r="A62" s="140" t="s">
        <v>486</v>
      </c>
      <c r="B62" s="141" t="s">
        <v>487</v>
      </c>
      <c r="C62" s="87">
        <v>14332037337.23</v>
      </c>
      <c r="D62" s="87">
        <v>14742120586.110001</v>
      </c>
      <c r="E62" s="87">
        <v>14840298550.559999</v>
      </c>
    </row>
    <row r="63" spans="1:5" ht="27.75" hidden="1" customHeight="1" x14ac:dyDescent="0.25">
      <c r="A63" s="142" t="s">
        <v>488</v>
      </c>
      <c r="B63" s="143" t="s">
        <v>489</v>
      </c>
      <c r="C63" s="87"/>
      <c r="D63" s="87"/>
      <c r="E63" s="87"/>
    </row>
    <row r="64" spans="1:5" ht="25.5" hidden="1" x14ac:dyDescent="0.25">
      <c r="A64" s="139" t="s">
        <v>490</v>
      </c>
      <c r="B64" s="18" t="s">
        <v>491</v>
      </c>
      <c r="C64" s="87"/>
      <c r="D64" s="87"/>
      <c r="E64" s="87"/>
    </row>
    <row r="65" spans="1:5" ht="25.5" hidden="1" x14ac:dyDescent="0.25">
      <c r="A65" s="144" t="s">
        <v>492</v>
      </c>
      <c r="B65" s="145" t="s">
        <v>493</v>
      </c>
      <c r="C65" s="87"/>
      <c r="D65" s="87"/>
      <c r="E65" s="87"/>
    </row>
    <row r="66" spans="1:5" ht="38.25" hidden="1" x14ac:dyDescent="0.25">
      <c r="A66" s="146" t="s">
        <v>494</v>
      </c>
      <c r="B66" s="143" t="s">
        <v>495</v>
      </c>
      <c r="C66" s="87"/>
      <c r="D66" s="87"/>
      <c r="E66" s="87"/>
    </row>
    <row r="67" spans="1:5" ht="38.25" hidden="1" x14ac:dyDescent="0.25">
      <c r="A67" s="146" t="s">
        <v>496</v>
      </c>
      <c r="B67" s="143" t="s">
        <v>497</v>
      </c>
      <c r="C67" s="87"/>
      <c r="D67" s="87"/>
      <c r="E67" s="87"/>
    </row>
    <row r="68" spans="1:5" ht="25.5" hidden="1" x14ac:dyDescent="0.25">
      <c r="A68" s="147" t="s">
        <v>498</v>
      </c>
      <c r="B68" s="138" t="s">
        <v>499</v>
      </c>
      <c r="C68" s="87">
        <v>0</v>
      </c>
      <c r="D68" s="87">
        <v>0</v>
      </c>
      <c r="E68" s="87"/>
    </row>
    <row r="69" spans="1:5" ht="38.25" hidden="1" x14ac:dyDescent="0.25">
      <c r="A69" s="148" t="s">
        <v>500</v>
      </c>
      <c r="B69" s="17" t="s">
        <v>501</v>
      </c>
      <c r="C69" s="87">
        <v>0</v>
      </c>
      <c r="D69" s="87">
        <v>0</v>
      </c>
      <c r="E69" s="87"/>
    </row>
    <row r="70" spans="1:5" ht="15.75" hidden="1" customHeight="1" x14ac:dyDescent="0.25">
      <c r="A70" s="148" t="s">
        <v>502</v>
      </c>
      <c r="B70" s="149" t="s">
        <v>503</v>
      </c>
      <c r="C70" s="116">
        <v>0</v>
      </c>
      <c r="D70" s="116">
        <v>0</v>
      </c>
      <c r="E70" s="116"/>
    </row>
    <row r="71" spans="1:5" ht="25.5" hidden="1" customHeight="1" x14ac:dyDescent="0.25">
      <c r="A71" s="147" t="s">
        <v>504</v>
      </c>
      <c r="B71" s="138" t="s">
        <v>505</v>
      </c>
      <c r="C71" s="116"/>
      <c r="D71" s="116"/>
      <c r="E71" s="116"/>
    </row>
    <row r="72" spans="1:5" ht="81" hidden="1" customHeight="1" x14ac:dyDescent="0.25">
      <c r="A72" s="148" t="s">
        <v>506</v>
      </c>
      <c r="B72" s="17" t="s">
        <v>507</v>
      </c>
      <c r="C72" s="116"/>
      <c r="D72" s="116"/>
      <c r="E72" s="116"/>
    </row>
    <row r="73" spans="1:5" ht="76.5" hidden="1" customHeight="1" x14ac:dyDescent="0.25">
      <c r="A73" s="19" t="s">
        <v>508</v>
      </c>
      <c r="B73" s="18" t="s">
        <v>509</v>
      </c>
      <c r="C73" s="117"/>
      <c r="D73" s="117"/>
      <c r="E73" s="117"/>
    </row>
    <row r="74" spans="1:5" s="16" customFormat="1" ht="25.5" hidden="1" customHeight="1" x14ac:dyDescent="0.25">
      <c r="A74" s="19" t="s">
        <v>510</v>
      </c>
      <c r="B74" s="18" t="s">
        <v>511</v>
      </c>
      <c r="C74" s="114"/>
      <c r="D74" s="115"/>
      <c r="E74" s="115"/>
    </row>
    <row r="75" spans="1:5" ht="25.5" hidden="1" customHeight="1" x14ac:dyDescent="0.25">
      <c r="A75" s="20" t="s">
        <v>512</v>
      </c>
      <c r="B75" s="150" t="s">
        <v>513</v>
      </c>
      <c r="C75" s="21"/>
      <c r="D75" s="22"/>
      <c r="E75" s="22"/>
    </row>
    <row r="76" spans="1:5" ht="38.25" hidden="1" customHeight="1" x14ac:dyDescent="0.25">
      <c r="A76" s="19" t="s">
        <v>514</v>
      </c>
      <c r="B76" s="21" t="s">
        <v>515</v>
      </c>
      <c r="C76" s="23"/>
      <c r="D76" s="24"/>
      <c r="E76" s="24"/>
    </row>
    <row r="77" spans="1:5" ht="25.5" hidden="1" customHeight="1" x14ac:dyDescent="0.25">
      <c r="A77" s="19" t="s">
        <v>516</v>
      </c>
      <c r="B77" s="23" t="s">
        <v>517</v>
      </c>
      <c r="C77" s="21"/>
      <c r="D77" s="24"/>
      <c r="E77" s="24"/>
    </row>
    <row r="78" spans="1:5" ht="27" hidden="1" customHeight="1" x14ac:dyDescent="0.25">
      <c r="A78" s="19" t="s">
        <v>518</v>
      </c>
      <c r="B78" s="21" t="s">
        <v>519</v>
      </c>
      <c r="C78" s="23"/>
      <c r="D78" s="24"/>
      <c r="E78" s="24"/>
    </row>
    <row r="79" spans="1:5" ht="25.5" hidden="1" customHeight="1" x14ac:dyDescent="0.25">
      <c r="A79" s="19" t="s">
        <v>520</v>
      </c>
      <c r="B79" s="23" t="s">
        <v>521</v>
      </c>
      <c r="C79" s="25"/>
      <c r="D79" s="26"/>
      <c r="E79" s="26"/>
    </row>
    <row r="80" spans="1:5" ht="25.5" hidden="1" customHeight="1" x14ac:dyDescent="0.25">
      <c r="A80" s="20" t="s">
        <v>522</v>
      </c>
      <c r="B80" s="25" t="s">
        <v>523</v>
      </c>
      <c r="C80" s="17"/>
      <c r="D80" s="26"/>
      <c r="E80" s="26"/>
    </row>
    <row r="81" spans="1:5" ht="25.5" hidden="1" customHeight="1" x14ac:dyDescent="0.25">
      <c r="A81" s="19" t="s">
        <v>524</v>
      </c>
      <c r="B81" s="17" t="s">
        <v>525</v>
      </c>
      <c r="C81" s="18"/>
      <c r="D81" s="26"/>
      <c r="E81" s="26"/>
    </row>
    <row r="82" spans="1:5" ht="25.5" hidden="1" customHeight="1" x14ac:dyDescent="0.25">
      <c r="A82" s="19" t="s">
        <v>526</v>
      </c>
      <c r="B82" s="18" t="s">
        <v>527</v>
      </c>
      <c r="C82" s="18"/>
      <c r="D82" s="26"/>
      <c r="E82" s="26"/>
    </row>
    <row r="83" spans="1:5" ht="25.5" hidden="1" customHeight="1" x14ac:dyDescent="0.25">
      <c r="A83" s="19" t="s">
        <v>528</v>
      </c>
      <c r="B83" s="18" t="s">
        <v>527</v>
      </c>
      <c r="C83" s="17"/>
      <c r="D83" s="26"/>
      <c r="E83" s="26"/>
    </row>
    <row r="84" spans="1:5" ht="25.5" hidden="1" customHeight="1" x14ac:dyDescent="0.25">
      <c r="A84" s="19" t="s">
        <v>529</v>
      </c>
      <c r="B84" s="17" t="s">
        <v>530</v>
      </c>
      <c r="C84" s="18"/>
      <c r="D84" s="27"/>
      <c r="E84" s="27"/>
    </row>
    <row r="85" spans="1:5" ht="25.5" hidden="1" customHeight="1" x14ac:dyDescent="0.25">
      <c r="A85" s="19" t="s">
        <v>531</v>
      </c>
      <c r="B85" s="151" t="s">
        <v>532</v>
      </c>
      <c r="C85" s="18"/>
      <c r="D85" s="27"/>
      <c r="E85" s="27"/>
    </row>
    <row r="86" spans="1:5" ht="25.5" hidden="1" customHeight="1" x14ac:dyDescent="0.25">
      <c r="A86" s="19" t="s">
        <v>533</v>
      </c>
      <c r="B86" s="18" t="s">
        <v>532</v>
      </c>
      <c r="C86" s="18"/>
      <c r="D86" s="27"/>
      <c r="E86" s="27"/>
    </row>
    <row r="87" spans="1:5" ht="25.5" hidden="1" customHeight="1" x14ac:dyDescent="0.25">
      <c r="A87" s="19" t="s">
        <v>534</v>
      </c>
      <c r="B87" s="18" t="s">
        <v>535</v>
      </c>
      <c r="C87" s="18"/>
      <c r="D87" s="27"/>
      <c r="E87" s="27"/>
    </row>
    <row r="88" spans="1:5" ht="25.5" hidden="1" customHeight="1" x14ac:dyDescent="0.25">
      <c r="A88" s="19" t="s">
        <v>536</v>
      </c>
      <c r="B88" s="18" t="s">
        <v>537</v>
      </c>
      <c r="C88" s="18"/>
      <c r="D88" s="27"/>
      <c r="E88" s="27"/>
    </row>
    <row r="89" spans="1:5" ht="29.25" hidden="1" customHeight="1" x14ac:dyDescent="0.25">
      <c r="A89" s="19" t="s">
        <v>538</v>
      </c>
      <c r="B89" s="18" t="s">
        <v>539</v>
      </c>
      <c r="C89" s="18"/>
      <c r="D89" s="27"/>
      <c r="E89" s="27"/>
    </row>
    <row r="90" spans="1:5" ht="25.5" hidden="1" customHeight="1" x14ac:dyDescent="0.25">
      <c r="A90" s="19" t="s">
        <v>540</v>
      </c>
      <c r="B90" s="18" t="s">
        <v>541</v>
      </c>
      <c r="C90" s="17"/>
      <c r="D90" s="27"/>
      <c r="E90" s="27"/>
    </row>
    <row r="91" spans="1:5" ht="63.75" hidden="1" customHeight="1" x14ac:dyDescent="0.25">
      <c r="A91" s="19" t="s">
        <v>542</v>
      </c>
      <c r="B91" s="17" t="s">
        <v>543</v>
      </c>
      <c r="C91" s="18"/>
      <c r="D91" s="27"/>
      <c r="E91" s="27"/>
    </row>
    <row r="92" spans="1:5" ht="76.5" hidden="1" customHeight="1" x14ac:dyDescent="0.25">
      <c r="A92" s="19" t="s">
        <v>544</v>
      </c>
      <c r="B92" s="18" t="s">
        <v>545</v>
      </c>
      <c r="C92" s="18"/>
      <c r="D92" s="27"/>
      <c r="E92" s="27"/>
    </row>
    <row r="93" spans="1:5" ht="38.25" hidden="1" customHeight="1" x14ac:dyDescent="0.25">
      <c r="A93" s="19" t="s">
        <v>546</v>
      </c>
      <c r="B93" s="18" t="s">
        <v>547</v>
      </c>
      <c r="C93" s="18"/>
      <c r="D93" s="27"/>
      <c r="E93" s="27"/>
    </row>
    <row r="94" spans="1:5" ht="51" hidden="1" customHeight="1" x14ac:dyDescent="0.25">
      <c r="A94" s="19" t="s">
        <v>548</v>
      </c>
      <c r="B94" s="18" t="s">
        <v>549</v>
      </c>
      <c r="C94" s="18"/>
      <c r="D94" s="27"/>
      <c r="E94" s="27"/>
    </row>
    <row r="95" spans="1:5" ht="63.75" hidden="1" customHeight="1" x14ac:dyDescent="0.25">
      <c r="A95" s="19" t="s">
        <v>550</v>
      </c>
      <c r="B95" s="18" t="s">
        <v>551</v>
      </c>
      <c r="C95" s="18"/>
      <c r="D95" s="27"/>
      <c r="E95" s="27"/>
    </row>
    <row r="96" spans="1:5" ht="89.25" hidden="1" customHeight="1" x14ac:dyDescent="0.25">
      <c r="A96" s="19" t="s">
        <v>552</v>
      </c>
      <c r="B96" s="18" t="s">
        <v>553</v>
      </c>
      <c r="C96" s="18"/>
      <c r="D96" s="27"/>
      <c r="E96" s="27"/>
    </row>
    <row r="97" spans="1:5" ht="38.25" hidden="1" customHeight="1" x14ac:dyDescent="0.25">
      <c r="A97" s="19" t="s">
        <v>554</v>
      </c>
      <c r="B97" s="18" t="s">
        <v>555</v>
      </c>
      <c r="C97" s="18"/>
      <c r="D97" s="27"/>
      <c r="E97" s="27"/>
    </row>
    <row r="98" spans="1:5" ht="51" hidden="1" customHeight="1" x14ac:dyDescent="0.25">
      <c r="A98" s="19" t="s">
        <v>556</v>
      </c>
      <c r="B98" s="18" t="s">
        <v>557</v>
      </c>
      <c r="C98" s="18"/>
      <c r="D98" s="27"/>
      <c r="E98" s="27"/>
    </row>
    <row r="99" spans="1:5" ht="51" hidden="1" x14ac:dyDescent="0.25">
      <c r="A99" s="19" t="s">
        <v>558</v>
      </c>
      <c r="B99" s="18" t="s">
        <v>559</v>
      </c>
    </row>
    <row r="117" ht="19.5" customHeight="1" x14ac:dyDescent="0.25"/>
    <row r="119" ht="18.75" customHeight="1" x14ac:dyDescent="0.25"/>
    <row r="166" ht="21" customHeight="1" x14ac:dyDescent="0.25"/>
    <row r="172" ht="18.75" customHeight="1" x14ac:dyDescent="0.25"/>
    <row r="173" ht="55.5" customHeight="1" x14ac:dyDescent="0.25"/>
    <row r="175" ht="24" customHeight="1" x14ac:dyDescent="0.25"/>
    <row r="176" ht="18.75" customHeight="1" x14ac:dyDescent="0.25"/>
    <row r="178" ht="14.25" customHeight="1" x14ac:dyDescent="0.25"/>
    <row r="179" ht="16.5" customHeight="1" x14ac:dyDescent="0.25"/>
    <row r="183" ht="18" customHeight="1" x14ac:dyDescent="0.25"/>
    <row r="184" ht="23.25" customHeight="1" x14ac:dyDescent="0.25"/>
    <row r="217" ht="40.9" customHeight="1" x14ac:dyDescent="0.25"/>
    <row r="219" ht="29.25" customHeight="1" x14ac:dyDescent="0.25"/>
    <row r="220" ht="18.75" customHeight="1" x14ac:dyDescent="0.25"/>
    <row r="221" ht="24" customHeight="1" x14ac:dyDescent="0.25"/>
    <row r="222" ht="17.25" customHeight="1" x14ac:dyDescent="0.25"/>
    <row r="223" ht="21" customHeight="1" x14ac:dyDescent="0.25"/>
    <row r="224" ht="17.25" customHeight="1" x14ac:dyDescent="0.25"/>
    <row r="225" ht="38.25" customHeight="1" x14ac:dyDescent="0.25"/>
    <row r="226" ht="25.5" customHeight="1" x14ac:dyDescent="0.25"/>
    <row r="228" ht="25.5" customHeight="1" x14ac:dyDescent="0.25"/>
    <row r="229" ht="19.5" customHeight="1" x14ac:dyDescent="0.25"/>
    <row r="230" ht="24" customHeight="1" x14ac:dyDescent="0.25"/>
    <row r="231" ht="57" customHeight="1" x14ac:dyDescent="0.25"/>
    <row r="233" ht="26.25" customHeight="1" x14ac:dyDescent="0.25"/>
    <row r="234" ht="21.75" customHeight="1" x14ac:dyDescent="0.25"/>
    <row r="235" ht="24" customHeight="1" x14ac:dyDescent="0.25"/>
    <row r="236" ht="66" customHeight="1" x14ac:dyDescent="0.25"/>
    <row r="238" ht="26.25" customHeight="1" x14ac:dyDescent="0.25"/>
    <row r="239" ht="24" customHeight="1" x14ac:dyDescent="0.25"/>
    <row r="240" ht="18.75" customHeight="1" x14ac:dyDescent="0.25"/>
    <row r="241" ht="22.9" customHeight="1" x14ac:dyDescent="0.25"/>
    <row r="242" ht="15" customHeight="1" x14ac:dyDescent="0.25"/>
    <row r="243" ht="31.9" customHeight="1" x14ac:dyDescent="0.25"/>
    <row r="245" ht="18.75" customHeight="1" x14ac:dyDescent="0.25"/>
    <row r="249" ht="22.9" customHeight="1" x14ac:dyDescent="0.25"/>
    <row r="250" ht="18" customHeight="1" x14ac:dyDescent="0.25"/>
    <row r="251" ht="21.75" customHeight="1" x14ac:dyDescent="0.25"/>
    <row r="266" ht="28.5" customHeight="1" x14ac:dyDescent="0.25"/>
    <row r="270" ht="18.75" customHeight="1" x14ac:dyDescent="0.25"/>
    <row r="271" ht="18.75" customHeight="1" x14ac:dyDescent="0.25"/>
    <row r="272" ht="28.5" customHeight="1" x14ac:dyDescent="0.25"/>
    <row r="273" ht="20.25" customHeight="1" x14ac:dyDescent="0.25"/>
    <row r="274" ht="20.25" customHeight="1" x14ac:dyDescent="0.25"/>
    <row r="277" ht="31.9" customHeight="1" x14ac:dyDescent="0.25"/>
    <row r="317" ht="19.5" customHeight="1" x14ac:dyDescent="0.25"/>
    <row r="320" ht="19.5" customHeight="1" x14ac:dyDescent="0.25"/>
    <row r="321" ht="21.75" customHeight="1" x14ac:dyDescent="0.25"/>
    <row r="322" ht="24" customHeight="1" x14ac:dyDescent="0.25"/>
    <row r="325" ht="27.75" customHeight="1" x14ac:dyDescent="0.25"/>
    <row r="326" ht="27.75" customHeight="1" x14ac:dyDescent="0.25"/>
    <row r="327" ht="19.5" customHeight="1" x14ac:dyDescent="0.25"/>
    <row r="328" ht="29.25" customHeight="1" x14ac:dyDescent="0.25"/>
    <row r="330" ht="18.75" customHeight="1" x14ac:dyDescent="0.25"/>
    <row r="331" ht="21.75" customHeight="1" x14ac:dyDescent="0.25"/>
    <row r="332" ht="18.75" customHeight="1" x14ac:dyDescent="0.25"/>
    <row r="334" ht="23.25" customHeight="1" x14ac:dyDescent="0.25"/>
    <row r="336" ht="35.25" customHeight="1" x14ac:dyDescent="0.25"/>
    <row r="337" ht="23.25" customHeight="1" x14ac:dyDescent="0.25"/>
    <row r="338" ht="24" customHeight="1" x14ac:dyDescent="0.25"/>
    <row r="339" ht="24" customHeight="1" x14ac:dyDescent="0.25"/>
    <row r="340" ht="24.75" customHeight="1" x14ac:dyDescent="0.25"/>
    <row r="342" ht="54" customHeight="1" x14ac:dyDescent="0.25"/>
    <row r="343" ht="24" customHeight="1" x14ac:dyDescent="0.25"/>
    <row r="344" ht="20.25" customHeight="1" x14ac:dyDescent="0.25"/>
    <row r="346" ht="25.5" customHeight="1" x14ac:dyDescent="0.25"/>
    <row r="347" ht="18.75" customHeight="1" x14ac:dyDescent="0.25"/>
    <row r="351" ht="29.25" customHeight="1" x14ac:dyDescent="0.25"/>
    <row r="352" ht="17.25" customHeight="1" x14ac:dyDescent="0.25"/>
    <row r="354" ht="26.25" customHeight="1" x14ac:dyDescent="0.25"/>
    <row r="355" ht="19.5" customHeight="1" x14ac:dyDescent="0.25"/>
    <row r="357" ht="18.75" customHeight="1" x14ac:dyDescent="0.25"/>
    <row r="358" ht="16.5" customHeight="1" x14ac:dyDescent="0.25"/>
    <row r="359" ht="22.9" customHeight="1" x14ac:dyDescent="0.25"/>
    <row r="363" ht="18" customHeight="1" x14ac:dyDescent="0.25"/>
    <row r="365" ht="18" customHeight="1" x14ac:dyDescent="0.25"/>
    <row r="367" ht="39.75" customHeight="1" x14ac:dyDescent="0.25"/>
    <row r="369" ht="20.25" customHeight="1" x14ac:dyDescent="0.25"/>
    <row r="371" ht="21.75" customHeight="1" x14ac:dyDescent="0.25"/>
    <row r="380" ht="19.5" customHeight="1" x14ac:dyDescent="0.25"/>
    <row r="383" ht="20.25" customHeight="1" x14ac:dyDescent="0.25"/>
    <row r="385" ht="20.25" customHeight="1" x14ac:dyDescent="0.25"/>
    <row r="386" ht="35.25" customHeight="1" x14ac:dyDescent="0.25"/>
    <row r="387" ht="18" customHeight="1" x14ac:dyDescent="0.25"/>
    <row r="395" ht="27" customHeight="1" x14ac:dyDescent="0.25"/>
    <row r="396" ht="24" customHeight="1" x14ac:dyDescent="0.25"/>
    <row r="398" ht="22.9" customHeight="1" x14ac:dyDescent="0.25"/>
    <row r="400" ht="26.25" customHeight="1" x14ac:dyDescent="0.25"/>
    <row r="405" ht="24" customHeight="1" x14ac:dyDescent="0.25"/>
    <row r="409" ht="21" customHeight="1" x14ac:dyDescent="0.25"/>
    <row r="413" ht="26.25" customHeight="1" x14ac:dyDescent="0.25"/>
    <row r="415" ht="27.75" customHeight="1" x14ac:dyDescent="0.25"/>
    <row r="416" ht="21.75" customHeight="1" x14ac:dyDescent="0.25"/>
    <row r="421" ht="21.75" customHeight="1" x14ac:dyDescent="0.25"/>
    <row r="422" ht="22.9" customHeight="1" x14ac:dyDescent="0.25"/>
    <row r="425" ht="23.25" customHeight="1" x14ac:dyDescent="0.25"/>
    <row r="426" ht="16.5" customHeight="1" x14ac:dyDescent="0.25"/>
    <row r="429" ht="18.75" customHeight="1" x14ac:dyDescent="0.25"/>
    <row r="432" ht="20.25" customHeight="1" x14ac:dyDescent="0.25"/>
    <row r="445" ht="21" customHeight="1" x14ac:dyDescent="0.25"/>
    <row r="452" ht="25.5" customHeight="1" x14ac:dyDescent="0.25"/>
    <row r="453" ht="18" customHeight="1" x14ac:dyDescent="0.25"/>
    <row r="454" ht="29.25" customHeight="1" x14ac:dyDescent="0.25"/>
    <row r="455" ht="21" customHeight="1" x14ac:dyDescent="0.25"/>
    <row r="458" ht="24" customHeight="1" x14ac:dyDescent="0.25"/>
    <row r="462" ht="18" customHeight="1" x14ac:dyDescent="0.25"/>
    <row r="463" ht="19.5" customHeight="1" x14ac:dyDescent="0.25"/>
    <row r="470" ht="26.25" customHeight="1" x14ac:dyDescent="0.25"/>
    <row r="474" ht="33" customHeight="1" x14ac:dyDescent="0.25"/>
    <row r="477" ht="21.75" customHeight="1" x14ac:dyDescent="0.25"/>
    <row r="478" ht="30.75" customHeight="1" x14ac:dyDescent="0.25"/>
    <row r="479" ht="20.25" customHeight="1" x14ac:dyDescent="0.25"/>
    <row r="482" ht="33.75" customHeight="1" x14ac:dyDescent="0.25"/>
    <row r="485" ht="21" customHeight="1" x14ac:dyDescent="0.25"/>
    <row r="487" ht="18.75" customHeight="1" x14ac:dyDescent="0.25"/>
    <row r="490" ht="20.25" customHeight="1" x14ac:dyDescent="0.25"/>
    <row r="510" ht="21.75" customHeight="1" x14ac:dyDescent="0.25"/>
    <row r="643" ht="23.25" customHeight="1" x14ac:dyDescent="0.25"/>
    <row r="645" ht="16.5" customHeight="1" x14ac:dyDescent="0.25"/>
  </sheetData>
  <mergeCells count="10">
    <mergeCell ref="A27:B27"/>
    <mergeCell ref="A25:B25"/>
    <mergeCell ref="A26:B26"/>
    <mergeCell ref="A20:E20"/>
    <mergeCell ref="A21:E21"/>
    <mergeCell ref="A23:A24"/>
    <mergeCell ref="B23:B24"/>
    <mergeCell ref="C23:C24"/>
    <mergeCell ref="D23:D24"/>
    <mergeCell ref="E23:E24"/>
  </mergeCells>
  <pageMargins left="0.70866141732283472" right="0.70866141732283472" top="0.74803149606299213" bottom="0.74803149606299213" header="0.31496062992125984" footer="0.31496062992125984"/>
  <pageSetup paperSize="9" scale="65" firstPageNumber="234" orientation="portrait" useFirstPageNumber="1" r:id="rId1"/>
  <headerFooter>
    <oddFooter>Страница &amp;P</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7"/>
  <sheetViews>
    <sheetView view="pageBreakPreview" zoomScaleNormal="100" zoomScaleSheetLayoutView="100" workbookViewId="0">
      <selection activeCell="I15" sqref="I15"/>
    </sheetView>
  </sheetViews>
  <sheetFormatPr defaultColWidth="8.7109375" defaultRowHeight="12.75" x14ac:dyDescent="0.2"/>
  <cols>
    <col min="1" max="1" width="42.28515625" style="28" customWidth="1"/>
    <col min="2" max="2" width="12.7109375" style="28" customWidth="1"/>
    <col min="3" max="3" width="27.140625" style="28" customWidth="1"/>
    <col min="4" max="4" width="15.7109375" style="29" hidden="1" customWidth="1"/>
    <col min="5" max="5" width="15.7109375" style="28" hidden="1" customWidth="1"/>
    <col min="6" max="6" width="47" style="28" customWidth="1"/>
    <col min="7" max="7" width="8.7109375" style="28"/>
    <col min="8" max="8" width="21.5703125" style="28" customWidth="1"/>
    <col min="9" max="9" width="11.28515625" style="28" customWidth="1"/>
    <col min="10" max="256" width="8.7109375" style="28"/>
    <col min="257" max="257" width="42.28515625" style="28" customWidth="1"/>
    <col min="258" max="258" width="12.7109375" style="28" customWidth="1"/>
    <col min="259" max="259" width="27.140625" style="28" customWidth="1"/>
    <col min="260" max="261" width="0" style="28" hidden="1" customWidth="1"/>
    <col min="262" max="262" width="24.28515625" style="28" customWidth="1"/>
    <col min="263" max="263" width="8.7109375" style="28"/>
    <col min="264" max="264" width="21.5703125" style="28" customWidth="1"/>
    <col min="265" max="265" width="11.28515625" style="28" customWidth="1"/>
    <col min="266" max="512" width="8.7109375" style="28"/>
    <col min="513" max="513" width="42.28515625" style="28" customWidth="1"/>
    <col min="514" max="514" width="12.7109375" style="28" customWidth="1"/>
    <col min="515" max="515" width="27.140625" style="28" customWidth="1"/>
    <col min="516" max="517" width="0" style="28" hidden="1" customWidth="1"/>
    <col min="518" max="518" width="24.28515625" style="28" customWidth="1"/>
    <col min="519" max="519" width="8.7109375" style="28"/>
    <col min="520" max="520" width="21.5703125" style="28" customWidth="1"/>
    <col min="521" max="521" width="11.28515625" style="28" customWidth="1"/>
    <col min="522" max="768" width="8.7109375" style="28"/>
    <col min="769" max="769" width="42.28515625" style="28" customWidth="1"/>
    <col min="770" max="770" width="12.7109375" style="28" customWidth="1"/>
    <col min="771" max="771" width="27.140625" style="28" customWidth="1"/>
    <col min="772" max="773" width="0" style="28" hidden="1" customWidth="1"/>
    <col min="774" max="774" width="24.28515625" style="28" customWidth="1"/>
    <col min="775" max="775" width="8.7109375" style="28"/>
    <col min="776" max="776" width="21.5703125" style="28" customWidth="1"/>
    <col min="777" max="777" width="11.28515625" style="28" customWidth="1"/>
    <col min="778" max="1024" width="8.7109375" style="28"/>
    <col min="1025" max="1025" width="42.28515625" style="28" customWidth="1"/>
    <col min="1026" max="1026" width="12.7109375" style="28" customWidth="1"/>
    <col min="1027" max="1027" width="27.140625" style="28" customWidth="1"/>
    <col min="1028" max="1029" width="0" style="28" hidden="1" customWidth="1"/>
    <col min="1030" max="1030" width="24.28515625" style="28" customWidth="1"/>
    <col min="1031" max="1031" width="8.7109375" style="28"/>
    <col min="1032" max="1032" width="21.5703125" style="28" customWidth="1"/>
    <col min="1033" max="1033" width="11.28515625" style="28" customWidth="1"/>
    <col min="1034" max="1280" width="8.7109375" style="28"/>
    <col min="1281" max="1281" width="42.28515625" style="28" customWidth="1"/>
    <col min="1282" max="1282" width="12.7109375" style="28" customWidth="1"/>
    <col min="1283" max="1283" width="27.140625" style="28" customWidth="1"/>
    <col min="1284" max="1285" width="0" style="28" hidden="1" customWidth="1"/>
    <col min="1286" max="1286" width="24.28515625" style="28" customWidth="1"/>
    <col min="1287" max="1287" width="8.7109375" style="28"/>
    <col min="1288" max="1288" width="21.5703125" style="28" customWidth="1"/>
    <col min="1289" max="1289" width="11.28515625" style="28" customWidth="1"/>
    <col min="1290" max="1536" width="8.7109375" style="28"/>
    <col min="1537" max="1537" width="42.28515625" style="28" customWidth="1"/>
    <col min="1538" max="1538" width="12.7109375" style="28" customWidth="1"/>
    <col min="1539" max="1539" width="27.140625" style="28" customWidth="1"/>
    <col min="1540" max="1541" width="0" style="28" hidden="1" customWidth="1"/>
    <col min="1542" max="1542" width="24.28515625" style="28" customWidth="1"/>
    <col min="1543" max="1543" width="8.7109375" style="28"/>
    <col min="1544" max="1544" width="21.5703125" style="28" customWidth="1"/>
    <col min="1545" max="1545" width="11.28515625" style="28" customWidth="1"/>
    <col min="1546" max="1792" width="8.7109375" style="28"/>
    <col min="1793" max="1793" width="42.28515625" style="28" customWidth="1"/>
    <col min="1794" max="1794" width="12.7109375" style="28" customWidth="1"/>
    <col min="1795" max="1795" width="27.140625" style="28" customWidth="1"/>
    <col min="1796" max="1797" width="0" style="28" hidden="1" customWidth="1"/>
    <col min="1798" max="1798" width="24.28515625" style="28" customWidth="1"/>
    <col min="1799" max="1799" width="8.7109375" style="28"/>
    <col min="1800" max="1800" width="21.5703125" style="28" customWidth="1"/>
    <col min="1801" max="1801" width="11.28515625" style="28" customWidth="1"/>
    <col min="1802" max="2048" width="8.7109375" style="28"/>
    <col min="2049" max="2049" width="42.28515625" style="28" customWidth="1"/>
    <col min="2050" max="2050" width="12.7109375" style="28" customWidth="1"/>
    <col min="2051" max="2051" width="27.140625" style="28" customWidth="1"/>
    <col min="2052" max="2053" width="0" style="28" hidden="1" customWidth="1"/>
    <col min="2054" max="2054" width="24.28515625" style="28" customWidth="1"/>
    <col min="2055" max="2055" width="8.7109375" style="28"/>
    <col min="2056" max="2056" width="21.5703125" style="28" customWidth="1"/>
    <col min="2057" max="2057" width="11.28515625" style="28" customWidth="1"/>
    <col min="2058" max="2304" width="8.7109375" style="28"/>
    <col min="2305" max="2305" width="42.28515625" style="28" customWidth="1"/>
    <col min="2306" max="2306" width="12.7109375" style="28" customWidth="1"/>
    <col min="2307" max="2307" width="27.140625" style="28" customWidth="1"/>
    <col min="2308" max="2309" width="0" style="28" hidden="1" customWidth="1"/>
    <col min="2310" max="2310" width="24.28515625" style="28" customWidth="1"/>
    <col min="2311" max="2311" width="8.7109375" style="28"/>
    <col min="2312" max="2312" width="21.5703125" style="28" customWidth="1"/>
    <col min="2313" max="2313" width="11.28515625" style="28" customWidth="1"/>
    <col min="2314" max="2560" width="8.7109375" style="28"/>
    <col min="2561" max="2561" width="42.28515625" style="28" customWidth="1"/>
    <col min="2562" max="2562" width="12.7109375" style="28" customWidth="1"/>
    <col min="2563" max="2563" width="27.140625" style="28" customWidth="1"/>
    <col min="2564" max="2565" width="0" style="28" hidden="1" customWidth="1"/>
    <col min="2566" max="2566" width="24.28515625" style="28" customWidth="1"/>
    <col min="2567" max="2567" width="8.7109375" style="28"/>
    <col min="2568" max="2568" width="21.5703125" style="28" customWidth="1"/>
    <col min="2569" max="2569" width="11.28515625" style="28" customWidth="1"/>
    <col min="2570" max="2816" width="8.7109375" style="28"/>
    <col min="2817" max="2817" width="42.28515625" style="28" customWidth="1"/>
    <col min="2818" max="2818" width="12.7109375" style="28" customWidth="1"/>
    <col min="2819" max="2819" width="27.140625" style="28" customWidth="1"/>
    <col min="2820" max="2821" width="0" style="28" hidden="1" customWidth="1"/>
    <col min="2822" max="2822" width="24.28515625" style="28" customWidth="1"/>
    <col min="2823" max="2823" width="8.7109375" style="28"/>
    <col min="2824" max="2824" width="21.5703125" style="28" customWidth="1"/>
    <col min="2825" max="2825" width="11.28515625" style="28" customWidth="1"/>
    <col min="2826" max="3072" width="8.7109375" style="28"/>
    <col min="3073" max="3073" width="42.28515625" style="28" customWidth="1"/>
    <col min="3074" max="3074" width="12.7109375" style="28" customWidth="1"/>
    <col min="3075" max="3075" width="27.140625" style="28" customWidth="1"/>
    <col min="3076" max="3077" width="0" style="28" hidden="1" customWidth="1"/>
    <col min="3078" max="3078" width="24.28515625" style="28" customWidth="1"/>
    <col min="3079" max="3079" width="8.7109375" style="28"/>
    <col min="3080" max="3080" width="21.5703125" style="28" customWidth="1"/>
    <col min="3081" max="3081" width="11.28515625" style="28" customWidth="1"/>
    <col min="3082" max="3328" width="8.7109375" style="28"/>
    <col min="3329" max="3329" width="42.28515625" style="28" customWidth="1"/>
    <col min="3330" max="3330" width="12.7109375" style="28" customWidth="1"/>
    <col min="3331" max="3331" width="27.140625" style="28" customWidth="1"/>
    <col min="3332" max="3333" width="0" style="28" hidden="1" customWidth="1"/>
    <col min="3334" max="3334" width="24.28515625" style="28" customWidth="1"/>
    <col min="3335" max="3335" width="8.7109375" style="28"/>
    <col min="3336" max="3336" width="21.5703125" style="28" customWidth="1"/>
    <col min="3337" max="3337" width="11.28515625" style="28" customWidth="1"/>
    <col min="3338" max="3584" width="8.7109375" style="28"/>
    <col min="3585" max="3585" width="42.28515625" style="28" customWidth="1"/>
    <col min="3586" max="3586" width="12.7109375" style="28" customWidth="1"/>
    <col min="3587" max="3587" width="27.140625" style="28" customWidth="1"/>
    <col min="3588" max="3589" width="0" style="28" hidden="1" customWidth="1"/>
    <col min="3590" max="3590" width="24.28515625" style="28" customWidth="1"/>
    <col min="3591" max="3591" width="8.7109375" style="28"/>
    <col min="3592" max="3592" width="21.5703125" style="28" customWidth="1"/>
    <col min="3593" max="3593" width="11.28515625" style="28" customWidth="1"/>
    <col min="3594" max="3840" width="8.7109375" style="28"/>
    <col min="3841" max="3841" width="42.28515625" style="28" customWidth="1"/>
    <col min="3842" max="3842" width="12.7109375" style="28" customWidth="1"/>
    <col min="3843" max="3843" width="27.140625" style="28" customWidth="1"/>
    <col min="3844" max="3845" width="0" style="28" hidden="1" customWidth="1"/>
    <col min="3846" max="3846" width="24.28515625" style="28" customWidth="1"/>
    <col min="3847" max="3847" width="8.7109375" style="28"/>
    <col min="3848" max="3848" width="21.5703125" style="28" customWidth="1"/>
    <col min="3849" max="3849" width="11.28515625" style="28" customWidth="1"/>
    <col min="3850" max="4096" width="8.7109375" style="28"/>
    <col min="4097" max="4097" width="42.28515625" style="28" customWidth="1"/>
    <col min="4098" max="4098" width="12.7109375" style="28" customWidth="1"/>
    <col min="4099" max="4099" width="27.140625" style="28" customWidth="1"/>
    <col min="4100" max="4101" width="0" style="28" hidden="1" customWidth="1"/>
    <col min="4102" max="4102" width="24.28515625" style="28" customWidth="1"/>
    <col min="4103" max="4103" width="8.7109375" style="28"/>
    <col min="4104" max="4104" width="21.5703125" style="28" customWidth="1"/>
    <col min="4105" max="4105" width="11.28515625" style="28" customWidth="1"/>
    <col min="4106" max="4352" width="8.7109375" style="28"/>
    <col min="4353" max="4353" width="42.28515625" style="28" customWidth="1"/>
    <col min="4354" max="4354" width="12.7109375" style="28" customWidth="1"/>
    <col min="4355" max="4355" width="27.140625" style="28" customWidth="1"/>
    <col min="4356" max="4357" width="0" style="28" hidden="1" customWidth="1"/>
    <col min="4358" max="4358" width="24.28515625" style="28" customWidth="1"/>
    <col min="4359" max="4359" width="8.7109375" style="28"/>
    <col min="4360" max="4360" width="21.5703125" style="28" customWidth="1"/>
    <col min="4361" max="4361" width="11.28515625" style="28" customWidth="1"/>
    <col min="4362" max="4608" width="8.7109375" style="28"/>
    <col min="4609" max="4609" width="42.28515625" style="28" customWidth="1"/>
    <col min="4610" max="4610" width="12.7109375" style="28" customWidth="1"/>
    <col min="4611" max="4611" width="27.140625" style="28" customWidth="1"/>
    <col min="4612" max="4613" width="0" style="28" hidden="1" customWidth="1"/>
    <col min="4614" max="4614" width="24.28515625" style="28" customWidth="1"/>
    <col min="4615" max="4615" width="8.7109375" style="28"/>
    <col min="4616" max="4616" width="21.5703125" style="28" customWidth="1"/>
    <col min="4617" max="4617" width="11.28515625" style="28" customWidth="1"/>
    <col min="4618" max="4864" width="8.7109375" style="28"/>
    <col min="4865" max="4865" width="42.28515625" style="28" customWidth="1"/>
    <col min="4866" max="4866" width="12.7109375" style="28" customWidth="1"/>
    <col min="4867" max="4867" width="27.140625" style="28" customWidth="1"/>
    <col min="4868" max="4869" width="0" style="28" hidden="1" customWidth="1"/>
    <col min="4870" max="4870" width="24.28515625" style="28" customWidth="1"/>
    <col min="4871" max="4871" width="8.7109375" style="28"/>
    <col min="4872" max="4872" width="21.5703125" style="28" customWidth="1"/>
    <col min="4873" max="4873" width="11.28515625" style="28" customWidth="1"/>
    <col min="4874" max="5120" width="8.7109375" style="28"/>
    <col min="5121" max="5121" width="42.28515625" style="28" customWidth="1"/>
    <col min="5122" max="5122" width="12.7109375" style="28" customWidth="1"/>
    <col min="5123" max="5123" width="27.140625" style="28" customWidth="1"/>
    <col min="5124" max="5125" width="0" style="28" hidden="1" customWidth="1"/>
    <col min="5126" max="5126" width="24.28515625" style="28" customWidth="1"/>
    <col min="5127" max="5127" width="8.7109375" style="28"/>
    <col min="5128" max="5128" width="21.5703125" style="28" customWidth="1"/>
    <col min="5129" max="5129" width="11.28515625" style="28" customWidth="1"/>
    <col min="5130" max="5376" width="8.7109375" style="28"/>
    <col min="5377" max="5377" width="42.28515625" style="28" customWidth="1"/>
    <col min="5378" max="5378" width="12.7109375" style="28" customWidth="1"/>
    <col min="5379" max="5379" width="27.140625" style="28" customWidth="1"/>
    <col min="5380" max="5381" width="0" style="28" hidden="1" customWidth="1"/>
    <col min="5382" max="5382" width="24.28515625" style="28" customWidth="1"/>
    <col min="5383" max="5383" width="8.7109375" style="28"/>
    <col min="5384" max="5384" width="21.5703125" style="28" customWidth="1"/>
    <col min="5385" max="5385" width="11.28515625" style="28" customWidth="1"/>
    <col min="5386" max="5632" width="8.7109375" style="28"/>
    <col min="5633" max="5633" width="42.28515625" style="28" customWidth="1"/>
    <col min="5634" max="5634" width="12.7109375" style="28" customWidth="1"/>
    <col min="5635" max="5635" width="27.140625" style="28" customWidth="1"/>
    <col min="5636" max="5637" width="0" style="28" hidden="1" customWidth="1"/>
    <col min="5638" max="5638" width="24.28515625" style="28" customWidth="1"/>
    <col min="5639" max="5639" width="8.7109375" style="28"/>
    <col min="5640" max="5640" width="21.5703125" style="28" customWidth="1"/>
    <col min="5641" max="5641" width="11.28515625" style="28" customWidth="1"/>
    <col min="5642" max="5888" width="8.7109375" style="28"/>
    <col min="5889" max="5889" width="42.28515625" style="28" customWidth="1"/>
    <col min="5890" max="5890" width="12.7109375" style="28" customWidth="1"/>
    <col min="5891" max="5891" width="27.140625" style="28" customWidth="1"/>
    <col min="5892" max="5893" width="0" style="28" hidden="1" customWidth="1"/>
    <col min="5894" max="5894" width="24.28515625" style="28" customWidth="1"/>
    <col min="5895" max="5895" width="8.7109375" style="28"/>
    <col min="5896" max="5896" width="21.5703125" style="28" customWidth="1"/>
    <col min="5897" max="5897" width="11.28515625" style="28" customWidth="1"/>
    <col min="5898" max="6144" width="8.7109375" style="28"/>
    <col min="6145" max="6145" width="42.28515625" style="28" customWidth="1"/>
    <col min="6146" max="6146" width="12.7109375" style="28" customWidth="1"/>
    <col min="6147" max="6147" width="27.140625" style="28" customWidth="1"/>
    <col min="6148" max="6149" width="0" style="28" hidden="1" customWidth="1"/>
    <col min="6150" max="6150" width="24.28515625" style="28" customWidth="1"/>
    <col min="6151" max="6151" width="8.7109375" style="28"/>
    <col min="6152" max="6152" width="21.5703125" style="28" customWidth="1"/>
    <col min="6153" max="6153" width="11.28515625" style="28" customWidth="1"/>
    <col min="6154" max="6400" width="8.7109375" style="28"/>
    <col min="6401" max="6401" width="42.28515625" style="28" customWidth="1"/>
    <col min="6402" max="6402" width="12.7109375" style="28" customWidth="1"/>
    <col min="6403" max="6403" width="27.140625" style="28" customWidth="1"/>
    <col min="6404" max="6405" width="0" style="28" hidden="1" customWidth="1"/>
    <col min="6406" max="6406" width="24.28515625" style="28" customWidth="1"/>
    <col min="6407" max="6407" width="8.7109375" style="28"/>
    <col min="6408" max="6408" width="21.5703125" style="28" customWidth="1"/>
    <col min="6409" max="6409" width="11.28515625" style="28" customWidth="1"/>
    <col min="6410" max="6656" width="8.7109375" style="28"/>
    <col min="6657" max="6657" width="42.28515625" style="28" customWidth="1"/>
    <col min="6658" max="6658" width="12.7109375" style="28" customWidth="1"/>
    <col min="6659" max="6659" width="27.140625" style="28" customWidth="1"/>
    <col min="6660" max="6661" width="0" style="28" hidden="1" customWidth="1"/>
    <col min="6662" max="6662" width="24.28515625" style="28" customWidth="1"/>
    <col min="6663" max="6663" width="8.7109375" style="28"/>
    <col min="6664" max="6664" width="21.5703125" style="28" customWidth="1"/>
    <col min="6665" max="6665" width="11.28515625" style="28" customWidth="1"/>
    <col min="6666" max="6912" width="8.7109375" style="28"/>
    <col min="6913" max="6913" width="42.28515625" style="28" customWidth="1"/>
    <col min="6914" max="6914" width="12.7109375" style="28" customWidth="1"/>
    <col min="6915" max="6915" width="27.140625" style="28" customWidth="1"/>
    <col min="6916" max="6917" width="0" style="28" hidden="1" customWidth="1"/>
    <col min="6918" max="6918" width="24.28515625" style="28" customWidth="1"/>
    <col min="6919" max="6919" width="8.7109375" style="28"/>
    <col min="6920" max="6920" width="21.5703125" style="28" customWidth="1"/>
    <col min="6921" max="6921" width="11.28515625" style="28" customWidth="1"/>
    <col min="6922" max="7168" width="8.7109375" style="28"/>
    <col min="7169" max="7169" width="42.28515625" style="28" customWidth="1"/>
    <col min="7170" max="7170" width="12.7109375" style="28" customWidth="1"/>
    <col min="7171" max="7171" width="27.140625" style="28" customWidth="1"/>
    <col min="7172" max="7173" width="0" style="28" hidden="1" customWidth="1"/>
    <col min="7174" max="7174" width="24.28515625" style="28" customWidth="1"/>
    <col min="7175" max="7175" width="8.7109375" style="28"/>
    <col min="7176" max="7176" width="21.5703125" style="28" customWidth="1"/>
    <col min="7177" max="7177" width="11.28515625" style="28" customWidth="1"/>
    <col min="7178" max="7424" width="8.7109375" style="28"/>
    <col min="7425" max="7425" width="42.28515625" style="28" customWidth="1"/>
    <col min="7426" max="7426" width="12.7109375" style="28" customWidth="1"/>
    <col min="7427" max="7427" width="27.140625" style="28" customWidth="1"/>
    <col min="7428" max="7429" width="0" style="28" hidden="1" customWidth="1"/>
    <col min="7430" max="7430" width="24.28515625" style="28" customWidth="1"/>
    <col min="7431" max="7431" width="8.7109375" style="28"/>
    <col min="7432" max="7432" width="21.5703125" style="28" customWidth="1"/>
    <col min="7433" max="7433" width="11.28515625" style="28" customWidth="1"/>
    <col min="7434" max="7680" width="8.7109375" style="28"/>
    <col min="7681" max="7681" width="42.28515625" style="28" customWidth="1"/>
    <col min="7682" max="7682" width="12.7109375" style="28" customWidth="1"/>
    <col min="7683" max="7683" width="27.140625" style="28" customWidth="1"/>
    <col min="7684" max="7685" width="0" style="28" hidden="1" customWidth="1"/>
    <col min="7686" max="7686" width="24.28515625" style="28" customWidth="1"/>
    <col min="7687" max="7687" width="8.7109375" style="28"/>
    <col min="7688" max="7688" width="21.5703125" style="28" customWidth="1"/>
    <col min="7689" max="7689" width="11.28515625" style="28" customWidth="1"/>
    <col min="7690" max="7936" width="8.7109375" style="28"/>
    <col min="7937" max="7937" width="42.28515625" style="28" customWidth="1"/>
    <col min="7938" max="7938" width="12.7109375" style="28" customWidth="1"/>
    <col min="7939" max="7939" width="27.140625" style="28" customWidth="1"/>
    <col min="7940" max="7941" width="0" style="28" hidden="1" customWidth="1"/>
    <col min="7942" max="7942" width="24.28515625" style="28" customWidth="1"/>
    <col min="7943" max="7943" width="8.7109375" style="28"/>
    <col min="7944" max="7944" width="21.5703125" style="28" customWidth="1"/>
    <col min="7945" max="7945" width="11.28515625" style="28" customWidth="1"/>
    <col min="7946" max="8192" width="8.7109375" style="28"/>
    <col min="8193" max="8193" width="42.28515625" style="28" customWidth="1"/>
    <col min="8194" max="8194" width="12.7109375" style="28" customWidth="1"/>
    <col min="8195" max="8195" width="27.140625" style="28" customWidth="1"/>
    <col min="8196" max="8197" width="0" style="28" hidden="1" customWidth="1"/>
    <col min="8198" max="8198" width="24.28515625" style="28" customWidth="1"/>
    <col min="8199" max="8199" width="8.7109375" style="28"/>
    <col min="8200" max="8200" width="21.5703125" style="28" customWidth="1"/>
    <col min="8201" max="8201" width="11.28515625" style="28" customWidth="1"/>
    <col min="8202" max="8448" width="8.7109375" style="28"/>
    <col min="8449" max="8449" width="42.28515625" style="28" customWidth="1"/>
    <col min="8450" max="8450" width="12.7109375" style="28" customWidth="1"/>
    <col min="8451" max="8451" width="27.140625" style="28" customWidth="1"/>
    <col min="8452" max="8453" width="0" style="28" hidden="1" customWidth="1"/>
    <col min="8454" max="8454" width="24.28515625" style="28" customWidth="1"/>
    <col min="8455" max="8455" width="8.7109375" style="28"/>
    <col min="8456" max="8456" width="21.5703125" style="28" customWidth="1"/>
    <col min="8457" max="8457" width="11.28515625" style="28" customWidth="1"/>
    <col min="8458" max="8704" width="8.7109375" style="28"/>
    <col min="8705" max="8705" width="42.28515625" style="28" customWidth="1"/>
    <col min="8706" max="8706" width="12.7109375" style="28" customWidth="1"/>
    <col min="8707" max="8707" width="27.140625" style="28" customWidth="1"/>
    <col min="8708" max="8709" width="0" style="28" hidden="1" customWidth="1"/>
    <col min="8710" max="8710" width="24.28515625" style="28" customWidth="1"/>
    <col min="8711" max="8711" width="8.7109375" style="28"/>
    <col min="8712" max="8712" width="21.5703125" style="28" customWidth="1"/>
    <col min="8713" max="8713" width="11.28515625" style="28" customWidth="1"/>
    <col min="8714" max="8960" width="8.7109375" style="28"/>
    <col min="8961" max="8961" width="42.28515625" style="28" customWidth="1"/>
    <col min="8962" max="8962" width="12.7109375" style="28" customWidth="1"/>
    <col min="8963" max="8963" width="27.140625" style="28" customWidth="1"/>
    <col min="8964" max="8965" width="0" style="28" hidden="1" customWidth="1"/>
    <col min="8966" max="8966" width="24.28515625" style="28" customWidth="1"/>
    <col min="8967" max="8967" width="8.7109375" style="28"/>
    <col min="8968" max="8968" width="21.5703125" style="28" customWidth="1"/>
    <col min="8969" max="8969" width="11.28515625" style="28" customWidth="1"/>
    <col min="8970" max="9216" width="8.7109375" style="28"/>
    <col min="9217" max="9217" width="42.28515625" style="28" customWidth="1"/>
    <col min="9218" max="9218" width="12.7109375" style="28" customWidth="1"/>
    <col min="9219" max="9219" width="27.140625" style="28" customWidth="1"/>
    <col min="9220" max="9221" width="0" style="28" hidden="1" customWidth="1"/>
    <col min="9222" max="9222" width="24.28515625" style="28" customWidth="1"/>
    <col min="9223" max="9223" width="8.7109375" style="28"/>
    <col min="9224" max="9224" width="21.5703125" style="28" customWidth="1"/>
    <col min="9225" max="9225" width="11.28515625" style="28" customWidth="1"/>
    <col min="9226" max="9472" width="8.7109375" style="28"/>
    <col min="9473" max="9473" width="42.28515625" style="28" customWidth="1"/>
    <col min="9474" max="9474" width="12.7109375" style="28" customWidth="1"/>
    <col min="9475" max="9475" width="27.140625" style="28" customWidth="1"/>
    <col min="9476" max="9477" width="0" style="28" hidden="1" customWidth="1"/>
    <col min="9478" max="9478" width="24.28515625" style="28" customWidth="1"/>
    <col min="9479" max="9479" width="8.7109375" style="28"/>
    <col min="9480" max="9480" width="21.5703125" style="28" customWidth="1"/>
    <col min="9481" max="9481" width="11.28515625" style="28" customWidth="1"/>
    <col min="9482" max="9728" width="8.7109375" style="28"/>
    <col min="9729" max="9729" width="42.28515625" style="28" customWidth="1"/>
    <col min="9730" max="9730" width="12.7109375" style="28" customWidth="1"/>
    <col min="9731" max="9731" width="27.140625" style="28" customWidth="1"/>
    <col min="9732" max="9733" width="0" style="28" hidden="1" customWidth="1"/>
    <col min="9734" max="9734" width="24.28515625" style="28" customWidth="1"/>
    <col min="9735" max="9735" width="8.7109375" style="28"/>
    <col min="9736" max="9736" width="21.5703125" style="28" customWidth="1"/>
    <col min="9737" max="9737" width="11.28515625" style="28" customWidth="1"/>
    <col min="9738" max="9984" width="8.7109375" style="28"/>
    <col min="9985" max="9985" width="42.28515625" style="28" customWidth="1"/>
    <col min="9986" max="9986" width="12.7109375" style="28" customWidth="1"/>
    <col min="9987" max="9987" width="27.140625" style="28" customWidth="1"/>
    <col min="9988" max="9989" width="0" style="28" hidden="1" customWidth="1"/>
    <col min="9990" max="9990" width="24.28515625" style="28" customWidth="1"/>
    <col min="9991" max="9991" width="8.7109375" style="28"/>
    <col min="9992" max="9992" width="21.5703125" style="28" customWidth="1"/>
    <col min="9993" max="9993" width="11.28515625" style="28" customWidth="1"/>
    <col min="9994" max="10240" width="8.7109375" style="28"/>
    <col min="10241" max="10241" width="42.28515625" style="28" customWidth="1"/>
    <col min="10242" max="10242" width="12.7109375" style="28" customWidth="1"/>
    <col min="10243" max="10243" width="27.140625" style="28" customWidth="1"/>
    <col min="10244" max="10245" width="0" style="28" hidden="1" customWidth="1"/>
    <col min="10246" max="10246" width="24.28515625" style="28" customWidth="1"/>
    <col min="10247" max="10247" width="8.7109375" style="28"/>
    <col min="10248" max="10248" width="21.5703125" style="28" customWidth="1"/>
    <col min="10249" max="10249" width="11.28515625" style="28" customWidth="1"/>
    <col min="10250" max="10496" width="8.7109375" style="28"/>
    <col min="10497" max="10497" width="42.28515625" style="28" customWidth="1"/>
    <col min="10498" max="10498" width="12.7109375" style="28" customWidth="1"/>
    <col min="10499" max="10499" width="27.140625" style="28" customWidth="1"/>
    <col min="10500" max="10501" width="0" style="28" hidden="1" customWidth="1"/>
    <col min="10502" max="10502" width="24.28515625" style="28" customWidth="1"/>
    <col min="10503" max="10503" width="8.7109375" style="28"/>
    <col min="10504" max="10504" width="21.5703125" style="28" customWidth="1"/>
    <col min="10505" max="10505" width="11.28515625" style="28" customWidth="1"/>
    <col min="10506" max="10752" width="8.7109375" style="28"/>
    <col min="10753" max="10753" width="42.28515625" style="28" customWidth="1"/>
    <col min="10754" max="10754" width="12.7109375" style="28" customWidth="1"/>
    <col min="10755" max="10755" width="27.140625" style="28" customWidth="1"/>
    <col min="10756" max="10757" width="0" style="28" hidden="1" customWidth="1"/>
    <col min="10758" max="10758" width="24.28515625" style="28" customWidth="1"/>
    <col min="10759" max="10759" width="8.7109375" style="28"/>
    <col min="10760" max="10760" width="21.5703125" style="28" customWidth="1"/>
    <col min="10761" max="10761" width="11.28515625" style="28" customWidth="1"/>
    <col min="10762" max="11008" width="8.7109375" style="28"/>
    <col min="11009" max="11009" width="42.28515625" style="28" customWidth="1"/>
    <col min="11010" max="11010" width="12.7109375" style="28" customWidth="1"/>
    <col min="11011" max="11011" width="27.140625" style="28" customWidth="1"/>
    <col min="11012" max="11013" width="0" style="28" hidden="1" customWidth="1"/>
    <col min="11014" max="11014" width="24.28515625" style="28" customWidth="1"/>
    <col min="11015" max="11015" width="8.7109375" style="28"/>
    <col min="11016" max="11016" width="21.5703125" style="28" customWidth="1"/>
    <col min="11017" max="11017" width="11.28515625" style="28" customWidth="1"/>
    <col min="11018" max="11264" width="8.7109375" style="28"/>
    <col min="11265" max="11265" width="42.28515625" style="28" customWidth="1"/>
    <col min="11266" max="11266" width="12.7109375" style="28" customWidth="1"/>
    <col min="11267" max="11267" width="27.140625" style="28" customWidth="1"/>
    <col min="11268" max="11269" width="0" style="28" hidden="1" customWidth="1"/>
    <col min="11270" max="11270" width="24.28515625" style="28" customWidth="1"/>
    <col min="11271" max="11271" width="8.7109375" style="28"/>
    <col min="11272" max="11272" width="21.5703125" style="28" customWidth="1"/>
    <col min="11273" max="11273" width="11.28515625" style="28" customWidth="1"/>
    <col min="11274" max="11520" width="8.7109375" style="28"/>
    <col min="11521" max="11521" width="42.28515625" style="28" customWidth="1"/>
    <col min="11522" max="11522" width="12.7109375" style="28" customWidth="1"/>
    <col min="11523" max="11523" width="27.140625" style="28" customWidth="1"/>
    <col min="11524" max="11525" width="0" style="28" hidden="1" customWidth="1"/>
    <col min="11526" max="11526" width="24.28515625" style="28" customWidth="1"/>
    <col min="11527" max="11527" width="8.7109375" style="28"/>
    <col min="11528" max="11528" width="21.5703125" style="28" customWidth="1"/>
    <col min="11529" max="11529" width="11.28515625" style="28" customWidth="1"/>
    <col min="11530" max="11776" width="8.7109375" style="28"/>
    <col min="11777" max="11777" width="42.28515625" style="28" customWidth="1"/>
    <col min="11778" max="11778" width="12.7109375" style="28" customWidth="1"/>
    <col min="11779" max="11779" width="27.140625" style="28" customWidth="1"/>
    <col min="11780" max="11781" width="0" style="28" hidden="1" customWidth="1"/>
    <col min="11782" max="11782" width="24.28515625" style="28" customWidth="1"/>
    <col min="11783" max="11783" width="8.7109375" style="28"/>
    <col min="11784" max="11784" width="21.5703125" style="28" customWidth="1"/>
    <col min="11785" max="11785" width="11.28515625" style="28" customWidth="1"/>
    <col min="11786" max="12032" width="8.7109375" style="28"/>
    <col min="12033" max="12033" width="42.28515625" style="28" customWidth="1"/>
    <col min="12034" max="12034" width="12.7109375" style="28" customWidth="1"/>
    <col min="12035" max="12035" width="27.140625" style="28" customWidth="1"/>
    <col min="12036" max="12037" width="0" style="28" hidden="1" customWidth="1"/>
    <col min="12038" max="12038" width="24.28515625" style="28" customWidth="1"/>
    <col min="12039" max="12039" width="8.7109375" style="28"/>
    <col min="12040" max="12040" width="21.5703125" style="28" customWidth="1"/>
    <col min="12041" max="12041" width="11.28515625" style="28" customWidth="1"/>
    <col min="12042" max="12288" width="8.7109375" style="28"/>
    <col min="12289" max="12289" width="42.28515625" style="28" customWidth="1"/>
    <col min="12290" max="12290" width="12.7109375" style="28" customWidth="1"/>
    <col min="12291" max="12291" width="27.140625" style="28" customWidth="1"/>
    <col min="12292" max="12293" width="0" style="28" hidden="1" customWidth="1"/>
    <col min="12294" max="12294" width="24.28515625" style="28" customWidth="1"/>
    <col min="12295" max="12295" width="8.7109375" style="28"/>
    <col min="12296" max="12296" width="21.5703125" style="28" customWidth="1"/>
    <col min="12297" max="12297" width="11.28515625" style="28" customWidth="1"/>
    <col min="12298" max="12544" width="8.7109375" style="28"/>
    <col min="12545" max="12545" width="42.28515625" style="28" customWidth="1"/>
    <col min="12546" max="12546" width="12.7109375" style="28" customWidth="1"/>
    <col min="12547" max="12547" width="27.140625" style="28" customWidth="1"/>
    <col min="12548" max="12549" width="0" style="28" hidden="1" customWidth="1"/>
    <col min="12550" max="12550" width="24.28515625" style="28" customWidth="1"/>
    <col min="12551" max="12551" width="8.7109375" style="28"/>
    <col min="12552" max="12552" width="21.5703125" style="28" customWidth="1"/>
    <col min="12553" max="12553" width="11.28515625" style="28" customWidth="1"/>
    <col min="12554" max="12800" width="8.7109375" style="28"/>
    <col min="12801" max="12801" width="42.28515625" style="28" customWidth="1"/>
    <col min="12802" max="12802" width="12.7109375" style="28" customWidth="1"/>
    <col min="12803" max="12803" width="27.140625" style="28" customWidth="1"/>
    <col min="12804" max="12805" width="0" style="28" hidden="1" customWidth="1"/>
    <col min="12806" max="12806" width="24.28515625" style="28" customWidth="1"/>
    <col min="12807" max="12807" width="8.7109375" style="28"/>
    <col min="12808" max="12808" width="21.5703125" style="28" customWidth="1"/>
    <col min="12809" max="12809" width="11.28515625" style="28" customWidth="1"/>
    <col min="12810" max="13056" width="8.7109375" style="28"/>
    <col min="13057" max="13057" width="42.28515625" style="28" customWidth="1"/>
    <col min="13058" max="13058" width="12.7109375" style="28" customWidth="1"/>
    <col min="13059" max="13059" width="27.140625" style="28" customWidth="1"/>
    <col min="13060" max="13061" width="0" style="28" hidden="1" customWidth="1"/>
    <col min="13062" max="13062" width="24.28515625" style="28" customWidth="1"/>
    <col min="13063" max="13063" width="8.7109375" style="28"/>
    <col min="13064" max="13064" width="21.5703125" style="28" customWidth="1"/>
    <col min="13065" max="13065" width="11.28515625" style="28" customWidth="1"/>
    <col min="13066" max="13312" width="8.7109375" style="28"/>
    <col min="13313" max="13313" width="42.28515625" style="28" customWidth="1"/>
    <col min="13314" max="13314" width="12.7109375" style="28" customWidth="1"/>
    <col min="13315" max="13315" width="27.140625" style="28" customWidth="1"/>
    <col min="13316" max="13317" width="0" style="28" hidden="1" customWidth="1"/>
    <col min="13318" max="13318" width="24.28515625" style="28" customWidth="1"/>
    <col min="13319" max="13319" width="8.7109375" style="28"/>
    <col min="13320" max="13320" width="21.5703125" style="28" customWidth="1"/>
    <col min="13321" max="13321" width="11.28515625" style="28" customWidth="1"/>
    <col min="13322" max="13568" width="8.7109375" style="28"/>
    <col min="13569" max="13569" width="42.28515625" style="28" customWidth="1"/>
    <col min="13570" max="13570" width="12.7109375" style="28" customWidth="1"/>
    <col min="13571" max="13571" width="27.140625" style="28" customWidth="1"/>
    <col min="13572" max="13573" width="0" style="28" hidden="1" customWidth="1"/>
    <col min="13574" max="13574" width="24.28515625" style="28" customWidth="1"/>
    <col min="13575" max="13575" width="8.7109375" style="28"/>
    <col min="13576" max="13576" width="21.5703125" style="28" customWidth="1"/>
    <col min="13577" max="13577" width="11.28515625" style="28" customWidth="1"/>
    <col min="13578" max="13824" width="8.7109375" style="28"/>
    <col min="13825" max="13825" width="42.28515625" style="28" customWidth="1"/>
    <col min="13826" max="13826" width="12.7109375" style="28" customWidth="1"/>
    <col min="13827" max="13827" width="27.140625" style="28" customWidth="1"/>
    <col min="13828" max="13829" width="0" style="28" hidden="1" customWidth="1"/>
    <col min="13830" max="13830" width="24.28515625" style="28" customWidth="1"/>
    <col min="13831" max="13831" width="8.7109375" style="28"/>
    <col min="13832" max="13832" width="21.5703125" style="28" customWidth="1"/>
    <col min="13833" max="13833" width="11.28515625" style="28" customWidth="1"/>
    <col min="13834" max="14080" width="8.7109375" style="28"/>
    <col min="14081" max="14081" width="42.28515625" style="28" customWidth="1"/>
    <col min="14082" max="14082" width="12.7109375" style="28" customWidth="1"/>
    <col min="14083" max="14083" width="27.140625" style="28" customWidth="1"/>
    <col min="14084" max="14085" width="0" style="28" hidden="1" customWidth="1"/>
    <col min="14086" max="14086" width="24.28515625" style="28" customWidth="1"/>
    <col min="14087" max="14087" width="8.7109375" style="28"/>
    <col min="14088" max="14088" width="21.5703125" style="28" customWidth="1"/>
    <col min="14089" max="14089" width="11.28515625" style="28" customWidth="1"/>
    <col min="14090" max="14336" width="8.7109375" style="28"/>
    <col min="14337" max="14337" width="42.28515625" style="28" customWidth="1"/>
    <col min="14338" max="14338" width="12.7109375" style="28" customWidth="1"/>
    <col min="14339" max="14339" width="27.140625" style="28" customWidth="1"/>
    <col min="14340" max="14341" width="0" style="28" hidden="1" customWidth="1"/>
    <col min="14342" max="14342" width="24.28515625" style="28" customWidth="1"/>
    <col min="14343" max="14343" width="8.7109375" style="28"/>
    <col min="14344" max="14344" width="21.5703125" style="28" customWidth="1"/>
    <col min="14345" max="14345" width="11.28515625" style="28" customWidth="1"/>
    <col min="14346" max="14592" width="8.7109375" style="28"/>
    <col min="14593" max="14593" width="42.28515625" style="28" customWidth="1"/>
    <col min="14594" max="14594" width="12.7109375" style="28" customWidth="1"/>
    <col min="14595" max="14595" width="27.140625" style="28" customWidth="1"/>
    <col min="14596" max="14597" width="0" style="28" hidden="1" customWidth="1"/>
    <col min="14598" max="14598" width="24.28515625" style="28" customWidth="1"/>
    <col min="14599" max="14599" width="8.7109375" style="28"/>
    <col min="14600" max="14600" width="21.5703125" style="28" customWidth="1"/>
    <col min="14601" max="14601" width="11.28515625" style="28" customWidth="1"/>
    <col min="14602" max="14848" width="8.7109375" style="28"/>
    <col min="14849" max="14849" width="42.28515625" style="28" customWidth="1"/>
    <col min="14850" max="14850" width="12.7109375" style="28" customWidth="1"/>
    <col min="14851" max="14851" width="27.140625" style="28" customWidth="1"/>
    <col min="14852" max="14853" width="0" style="28" hidden="1" customWidth="1"/>
    <col min="14854" max="14854" width="24.28515625" style="28" customWidth="1"/>
    <col min="14855" max="14855" width="8.7109375" style="28"/>
    <col min="14856" max="14856" width="21.5703125" style="28" customWidth="1"/>
    <col min="14857" max="14857" width="11.28515625" style="28" customWidth="1"/>
    <col min="14858" max="15104" width="8.7109375" style="28"/>
    <col min="15105" max="15105" width="42.28515625" style="28" customWidth="1"/>
    <col min="15106" max="15106" width="12.7109375" style="28" customWidth="1"/>
    <col min="15107" max="15107" width="27.140625" style="28" customWidth="1"/>
    <col min="15108" max="15109" width="0" style="28" hidden="1" customWidth="1"/>
    <col min="15110" max="15110" width="24.28515625" style="28" customWidth="1"/>
    <col min="15111" max="15111" width="8.7109375" style="28"/>
    <col min="15112" max="15112" width="21.5703125" style="28" customWidth="1"/>
    <col min="15113" max="15113" width="11.28515625" style="28" customWidth="1"/>
    <col min="15114" max="15360" width="8.7109375" style="28"/>
    <col min="15361" max="15361" width="42.28515625" style="28" customWidth="1"/>
    <col min="15362" max="15362" width="12.7109375" style="28" customWidth="1"/>
    <col min="15363" max="15363" width="27.140625" style="28" customWidth="1"/>
    <col min="15364" max="15365" width="0" style="28" hidden="1" customWidth="1"/>
    <col min="15366" max="15366" width="24.28515625" style="28" customWidth="1"/>
    <col min="15367" max="15367" width="8.7109375" style="28"/>
    <col min="15368" max="15368" width="21.5703125" style="28" customWidth="1"/>
    <col min="15369" max="15369" width="11.28515625" style="28" customWidth="1"/>
    <col min="15370" max="15616" width="8.7109375" style="28"/>
    <col min="15617" max="15617" width="42.28515625" style="28" customWidth="1"/>
    <col min="15618" max="15618" width="12.7109375" style="28" customWidth="1"/>
    <col min="15619" max="15619" width="27.140625" style="28" customWidth="1"/>
    <col min="15620" max="15621" width="0" style="28" hidden="1" customWidth="1"/>
    <col min="15622" max="15622" width="24.28515625" style="28" customWidth="1"/>
    <col min="15623" max="15623" width="8.7109375" style="28"/>
    <col min="15624" max="15624" width="21.5703125" style="28" customWidth="1"/>
    <col min="15625" max="15625" width="11.28515625" style="28" customWidth="1"/>
    <col min="15626" max="15872" width="8.7109375" style="28"/>
    <col min="15873" max="15873" width="42.28515625" style="28" customWidth="1"/>
    <col min="15874" max="15874" width="12.7109375" style="28" customWidth="1"/>
    <col min="15875" max="15875" width="27.140625" style="28" customWidth="1"/>
    <col min="15876" max="15877" width="0" style="28" hidden="1" customWidth="1"/>
    <col min="15878" max="15878" width="24.28515625" style="28" customWidth="1"/>
    <col min="15879" max="15879" width="8.7109375" style="28"/>
    <col min="15880" max="15880" width="21.5703125" style="28" customWidth="1"/>
    <col min="15881" max="15881" width="11.28515625" style="28" customWidth="1"/>
    <col min="15882" max="16128" width="8.7109375" style="28"/>
    <col min="16129" max="16129" width="42.28515625" style="28" customWidth="1"/>
    <col min="16130" max="16130" width="12.7109375" style="28" customWidth="1"/>
    <col min="16131" max="16131" width="27.140625" style="28" customWidth="1"/>
    <col min="16132" max="16133" width="0" style="28" hidden="1" customWidth="1"/>
    <col min="16134" max="16134" width="24.28515625" style="28" customWidth="1"/>
    <col min="16135" max="16135" width="8.7109375" style="28"/>
    <col min="16136" max="16136" width="21.5703125" style="28" customWidth="1"/>
    <col min="16137" max="16137" width="11.28515625" style="28" customWidth="1"/>
    <col min="16138" max="16384" width="8.7109375" style="28"/>
  </cols>
  <sheetData>
    <row r="1" spans="1:23" ht="15.75" x14ac:dyDescent="0.25">
      <c r="F1" s="386" t="s">
        <v>1262</v>
      </c>
      <c r="G1" s="386"/>
      <c r="H1" s="386"/>
      <c r="I1" s="30"/>
    </row>
    <row r="2" spans="1:23" ht="15.75" x14ac:dyDescent="0.25">
      <c r="F2" s="113" t="s">
        <v>1091</v>
      </c>
      <c r="G2" s="113"/>
      <c r="H2" s="113"/>
      <c r="I2" s="30"/>
    </row>
    <row r="3" spans="1:23" ht="15.75" x14ac:dyDescent="0.25">
      <c r="F3" s="113" t="s">
        <v>1489</v>
      </c>
      <c r="G3" s="113"/>
      <c r="H3" s="113"/>
      <c r="I3" s="30"/>
    </row>
    <row r="4" spans="1:23" ht="15.75" x14ac:dyDescent="0.25">
      <c r="F4" s="121"/>
      <c r="G4" s="121"/>
      <c r="H4" s="121"/>
      <c r="I4" s="30"/>
    </row>
    <row r="5" spans="1:23" ht="15.75" x14ac:dyDescent="0.25">
      <c r="A5" s="380" t="s">
        <v>560</v>
      </c>
      <c r="B5" s="380"/>
      <c r="C5" s="380"/>
      <c r="D5" s="380"/>
      <c r="E5" s="380"/>
      <c r="F5" s="380"/>
      <c r="I5" s="30"/>
    </row>
    <row r="6" spans="1:23" ht="14.25" x14ac:dyDescent="0.2">
      <c r="A6" s="380" t="s">
        <v>1917</v>
      </c>
      <c r="B6" s="380"/>
      <c r="C6" s="380"/>
      <c r="D6" s="380"/>
      <c r="E6" s="380"/>
      <c r="F6" s="380"/>
    </row>
    <row r="7" spans="1:23" ht="15.75" x14ac:dyDescent="0.25">
      <c r="A7" s="380" t="s">
        <v>561</v>
      </c>
      <c r="B7" s="380"/>
      <c r="C7" s="380"/>
      <c r="D7" s="380"/>
      <c r="E7" s="380"/>
      <c r="F7" s="380"/>
      <c r="G7" s="31"/>
      <c r="H7" s="31"/>
      <c r="I7" s="31"/>
      <c r="J7" s="31"/>
      <c r="K7" s="31"/>
      <c r="L7" s="31"/>
      <c r="M7" s="31"/>
      <c r="N7" s="31"/>
      <c r="O7" s="31"/>
      <c r="P7" s="31"/>
      <c r="Q7" s="31"/>
      <c r="R7" s="31"/>
      <c r="S7" s="31"/>
      <c r="T7" s="31"/>
      <c r="U7" s="31"/>
      <c r="V7" s="31"/>
      <c r="W7" s="31"/>
    </row>
    <row r="8" spans="1:23" ht="15.75" x14ac:dyDescent="0.25">
      <c r="A8" s="380" t="s">
        <v>562</v>
      </c>
      <c r="B8" s="380"/>
      <c r="C8" s="380"/>
      <c r="D8" s="380"/>
      <c r="E8" s="380"/>
      <c r="F8" s="380"/>
      <c r="G8" s="31"/>
      <c r="H8" s="31"/>
      <c r="I8" s="31"/>
      <c r="J8" s="31"/>
      <c r="K8" s="31"/>
      <c r="L8" s="31"/>
      <c r="M8" s="31"/>
      <c r="N8" s="31"/>
      <c r="O8" s="31"/>
      <c r="P8" s="31"/>
      <c r="Q8" s="31"/>
      <c r="R8" s="31"/>
      <c r="S8" s="31"/>
      <c r="T8" s="31"/>
      <c r="U8" s="31"/>
      <c r="V8" s="31"/>
      <c r="W8" s="31"/>
    </row>
    <row r="9" spans="1:23" x14ac:dyDescent="0.2">
      <c r="C9" s="32"/>
      <c r="D9" s="28"/>
      <c r="F9" s="33" t="s">
        <v>417</v>
      </c>
    </row>
    <row r="10" spans="1:23" x14ac:dyDescent="0.2">
      <c r="A10" s="381" t="s">
        <v>563</v>
      </c>
      <c r="B10" s="383" t="s">
        <v>564</v>
      </c>
      <c r="C10" s="383"/>
      <c r="D10" s="34"/>
      <c r="E10" s="34"/>
      <c r="F10" s="384" t="s">
        <v>201</v>
      </c>
    </row>
    <row r="11" spans="1:23" ht="48" x14ac:dyDescent="0.2">
      <c r="A11" s="382"/>
      <c r="B11" s="35" t="s">
        <v>565</v>
      </c>
      <c r="C11" s="35" t="s">
        <v>566</v>
      </c>
      <c r="D11" s="36" t="s">
        <v>199</v>
      </c>
      <c r="E11" s="36" t="s">
        <v>200</v>
      </c>
      <c r="F11" s="385"/>
    </row>
    <row r="12" spans="1:23" ht="24" x14ac:dyDescent="0.2">
      <c r="A12" s="118" t="s">
        <v>421</v>
      </c>
      <c r="B12" s="96" t="s">
        <v>567</v>
      </c>
      <c r="C12" s="119" t="s">
        <v>608</v>
      </c>
      <c r="D12" s="36"/>
      <c r="E12" s="36"/>
      <c r="F12" s="87">
        <f>F14+F15+F16+F17+F18+F20+F21</f>
        <v>484577288.05999947</v>
      </c>
    </row>
    <row r="13" spans="1:23" ht="24" x14ac:dyDescent="0.2">
      <c r="A13" s="118" t="s">
        <v>407</v>
      </c>
      <c r="B13" s="119" t="s">
        <v>208</v>
      </c>
      <c r="C13" s="35"/>
      <c r="D13" s="36"/>
      <c r="E13" s="36"/>
      <c r="F13" s="87"/>
    </row>
    <row r="14" spans="1:23" ht="38.25" x14ac:dyDescent="0.2">
      <c r="A14" s="89" t="s">
        <v>437</v>
      </c>
      <c r="B14" s="97" t="s">
        <v>208</v>
      </c>
      <c r="C14" s="88" t="s">
        <v>1286</v>
      </c>
      <c r="D14" s="36"/>
      <c r="E14" s="36"/>
      <c r="F14" s="87">
        <f>'Прил. 6 Источники_2023'!E35</f>
        <v>1535000000</v>
      </c>
    </row>
    <row r="15" spans="1:23" ht="38.25" x14ac:dyDescent="0.2">
      <c r="A15" s="89" t="s">
        <v>441</v>
      </c>
      <c r="B15" s="97" t="s">
        <v>208</v>
      </c>
      <c r="C15" s="88" t="s">
        <v>1287</v>
      </c>
      <c r="D15" s="36"/>
      <c r="E15" s="36"/>
      <c r="F15" s="87">
        <f>'Прил. 6 Источники_2023'!E37</f>
        <v>-1070000000</v>
      </c>
    </row>
    <row r="16" spans="1:23" ht="51" x14ac:dyDescent="0.2">
      <c r="A16" s="18" t="s">
        <v>1164</v>
      </c>
      <c r="B16" s="97" t="s">
        <v>208</v>
      </c>
      <c r="C16" s="88" t="s">
        <v>1285</v>
      </c>
      <c r="D16" s="36"/>
      <c r="E16" s="36"/>
      <c r="F16" s="87">
        <f>'Прил. 6 Источники_2023'!E40</f>
        <v>0</v>
      </c>
    </row>
    <row r="17" spans="1:6" ht="51" x14ac:dyDescent="0.2">
      <c r="A17" s="134" t="s">
        <v>1166</v>
      </c>
      <c r="B17" s="97" t="s">
        <v>208</v>
      </c>
      <c r="C17" s="88" t="s">
        <v>1289</v>
      </c>
      <c r="D17" s="36"/>
      <c r="E17" s="36"/>
      <c r="F17" s="87">
        <f>'Прил. 6 Источники_2023'!E42</f>
        <v>0</v>
      </c>
    </row>
    <row r="18" spans="1:6" ht="38.25" x14ac:dyDescent="0.2">
      <c r="A18" s="90" t="s">
        <v>503</v>
      </c>
      <c r="B18" s="97" t="s">
        <v>220</v>
      </c>
      <c r="C18" s="129" t="s">
        <v>1288</v>
      </c>
      <c r="D18" s="36"/>
      <c r="E18" s="36"/>
      <c r="F18" s="87">
        <v>0</v>
      </c>
    </row>
    <row r="19" spans="1:6" s="37" customFormat="1" ht="25.5" x14ac:dyDescent="0.25">
      <c r="A19" s="98" t="s">
        <v>449</v>
      </c>
      <c r="B19" s="96" t="s">
        <v>567</v>
      </c>
      <c r="C19" s="99" t="s">
        <v>568</v>
      </c>
      <c r="D19" s="100" t="e">
        <f>D21-D20</f>
        <v>#REF!</v>
      </c>
      <c r="E19" s="100" t="e">
        <f>E21-E20</f>
        <v>#REF!</v>
      </c>
      <c r="F19" s="87">
        <f>F21+F20</f>
        <v>19577288.059999466</v>
      </c>
    </row>
    <row r="20" spans="1:6" s="37" customFormat="1" ht="15.75" x14ac:dyDescent="0.25">
      <c r="A20" s="101" t="s">
        <v>461</v>
      </c>
      <c r="B20" s="97" t="s">
        <v>567</v>
      </c>
      <c r="C20" s="102" t="s">
        <v>569</v>
      </c>
      <c r="D20" s="100" t="e">
        <f>#REF!</f>
        <v>#REF!</v>
      </c>
      <c r="E20" s="100" t="e">
        <f>#REF!</f>
        <v>#REF!</v>
      </c>
      <c r="F20" s="87">
        <f>'Прил. 6 Источники_2023'!E51</f>
        <v>-14820721262.5</v>
      </c>
    </row>
    <row r="21" spans="1:6" s="37" customFormat="1" ht="15.75" x14ac:dyDescent="0.25">
      <c r="A21" s="101" t="s">
        <v>483</v>
      </c>
      <c r="B21" s="97" t="s">
        <v>567</v>
      </c>
      <c r="C21" s="102" t="s">
        <v>570</v>
      </c>
      <c r="D21" s="100" t="e">
        <f>#REF!</f>
        <v>#REF!</v>
      </c>
      <c r="E21" s="100" t="e">
        <f>#REF!</f>
        <v>#REF!</v>
      </c>
      <c r="F21" s="87">
        <f>'Прил. 6 Источники_2023'!E62</f>
        <v>14840298550.559999</v>
      </c>
    </row>
    <row r="22" spans="1:6" x14ac:dyDescent="0.2">
      <c r="A22" s="91"/>
      <c r="B22" s="92"/>
      <c r="C22" s="93"/>
      <c r="D22" s="94"/>
      <c r="E22" s="94"/>
      <c r="F22" s="95"/>
    </row>
    <row r="23" spans="1:6" x14ac:dyDescent="0.2">
      <c r="A23" s="38"/>
      <c r="B23" s="38"/>
      <c r="C23" s="39"/>
      <c r="D23" s="40"/>
      <c r="E23" s="40"/>
      <c r="F23" s="40"/>
    </row>
    <row r="24" spans="1:6" x14ac:dyDescent="0.2">
      <c r="A24" s="32"/>
      <c r="B24" s="32"/>
      <c r="C24" s="41"/>
    </row>
    <row r="25" spans="1:6" x14ac:dyDescent="0.2">
      <c r="A25" s="42"/>
      <c r="B25" s="42"/>
      <c r="C25" s="43"/>
      <c r="D25" s="44"/>
      <c r="E25" s="37"/>
      <c r="F25" s="37"/>
    </row>
    <row r="26" spans="1:6" x14ac:dyDescent="0.2">
      <c r="A26" s="42"/>
      <c r="B26" s="42"/>
      <c r="C26" s="45"/>
      <c r="D26" s="44"/>
      <c r="E26" s="37"/>
      <c r="F26" s="37"/>
    </row>
    <row r="27" spans="1:6" x14ac:dyDescent="0.2">
      <c r="A27" s="37"/>
      <c r="B27" s="37"/>
      <c r="C27" s="46"/>
      <c r="D27" s="44"/>
      <c r="E27" s="37"/>
      <c r="F27" s="37"/>
    </row>
    <row r="28" spans="1:6" x14ac:dyDescent="0.2">
      <c r="A28" s="37"/>
      <c r="B28" s="37"/>
      <c r="C28" s="46"/>
      <c r="D28" s="44"/>
      <c r="E28" s="37"/>
      <c r="F28" s="37"/>
    </row>
    <row r="29" spans="1:6" x14ac:dyDescent="0.2">
      <c r="A29" s="37"/>
      <c r="B29" s="37"/>
      <c r="C29" s="46"/>
      <c r="D29" s="44"/>
      <c r="E29" s="37"/>
      <c r="F29" s="37"/>
    </row>
    <row r="30" spans="1:6" x14ac:dyDescent="0.2">
      <c r="A30" s="37"/>
      <c r="B30" s="37"/>
      <c r="C30" s="46"/>
      <c r="D30" s="44"/>
      <c r="E30" s="37"/>
      <c r="F30" s="37"/>
    </row>
    <row r="31" spans="1:6" x14ac:dyDescent="0.2">
      <c r="A31" s="37"/>
      <c r="B31" s="37"/>
      <c r="C31" s="46"/>
      <c r="D31" s="44"/>
      <c r="E31" s="37"/>
      <c r="F31" s="37"/>
    </row>
    <row r="32" spans="1:6" x14ac:dyDescent="0.2">
      <c r="A32" s="37"/>
      <c r="B32" s="37"/>
      <c r="C32" s="46"/>
      <c r="D32" s="44"/>
      <c r="E32" s="37"/>
      <c r="F32" s="37"/>
    </row>
    <row r="33" spans="1:6" x14ac:dyDescent="0.2">
      <c r="A33" s="37"/>
      <c r="B33" s="37"/>
      <c r="C33" s="46"/>
      <c r="D33" s="44"/>
      <c r="E33" s="37"/>
      <c r="F33" s="37"/>
    </row>
    <row r="34" spans="1:6" x14ac:dyDescent="0.2">
      <c r="A34" s="37"/>
      <c r="B34" s="37"/>
      <c r="C34" s="46"/>
      <c r="D34" s="44"/>
      <c r="E34" s="37"/>
      <c r="F34" s="37"/>
    </row>
    <row r="35" spans="1:6" x14ac:dyDescent="0.2">
      <c r="A35" s="37"/>
      <c r="B35" s="37"/>
      <c r="C35" s="46"/>
      <c r="D35" s="44"/>
      <c r="E35" s="37"/>
      <c r="F35" s="37"/>
    </row>
    <row r="36" spans="1:6" x14ac:dyDescent="0.2">
      <c r="A36" s="37"/>
      <c r="B36" s="37"/>
      <c r="C36" s="46"/>
      <c r="D36" s="44"/>
      <c r="E36" s="37"/>
      <c r="F36" s="37"/>
    </row>
    <row r="37" spans="1:6" x14ac:dyDescent="0.2">
      <c r="A37" s="37"/>
      <c r="B37" s="37"/>
      <c r="C37" s="46"/>
      <c r="D37" s="44"/>
      <c r="E37" s="37"/>
      <c r="F37" s="37"/>
    </row>
    <row r="38" spans="1:6" x14ac:dyDescent="0.2">
      <c r="A38" s="37"/>
      <c r="B38" s="37"/>
      <c r="C38" s="46"/>
      <c r="D38" s="44"/>
      <c r="E38" s="37"/>
      <c r="F38" s="37"/>
    </row>
    <row r="39" spans="1:6" s="37" customFormat="1" x14ac:dyDescent="0.2">
      <c r="C39" s="46"/>
      <c r="D39" s="44"/>
    </row>
    <row r="40" spans="1:6" x14ac:dyDescent="0.2">
      <c r="C40" s="47"/>
      <c r="D40" s="48"/>
    </row>
    <row r="41" spans="1:6" x14ac:dyDescent="0.2">
      <c r="C41" s="47"/>
      <c r="D41" s="48"/>
    </row>
    <row r="42" spans="1:6" x14ac:dyDescent="0.2">
      <c r="C42" s="47"/>
      <c r="D42" s="48"/>
    </row>
    <row r="43" spans="1:6" x14ac:dyDescent="0.2">
      <c r="C43" s="47"/>
      <c r="D43" s="48"/>
    </row>
    <row r="44" spans="1:6" x14ac:dyDescent="0.2">
      <c r="C44" s="47"/>
      <c r="D44" s="48"/>
    </row>
    <row r="45" spans="1:6" x14ac:dyDescent="0.2">
      <c r="C45" s="47"/>
      <c r="D45" s="48"/>
    </row>
    <row r="46" spans="1:6" x14ac:dyDescent="0.2">
      <c r="C46" s="47"/>
      <c r="D46" s="48"/>
    </row>
    <row r="47" spans="1:6" x14ac:dyDescent="0.2">
      <c r="C47" s="47"/>
      <c r="D47" s="48"/>
    </row>
  </sheetData>
  <mergeCells count="8">
    <mergeCell ref="A8:F8"/>
    <mergeCell ref="A10:A11"/>
    <mergeCell ref="B10:C10"/>
    <mergeCell ref="F10:F11"/>
    <mergeCell ref="F1:H1"/>
    <mergeCell ref="A5:F5"/>
    <mergeCell ref="A6:F6"/>
    <mergeCell ref="A7:F7"/>
  </mergeCells>
  <pageMargins left="0.70866141732283472" right="0.70866141732283472" top="0.74803149606299213" bottom="0.74803149606299213" header="0.31496062992125984" footer="0.31496062992125984"/>
  <pageSetup paperSize="9" scale="67" firstPageNumber="235" orientation="portrait" useFirstPageNumber="1" r:id="rId1"/>
  <headerFooter>
    <oddFooter>Страница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643"/>
  <sheetViews>
    <sheetView view="pageBreakPreview" zoomScaleNormal="100" zoomScaleSheetLayoutView="100" workbookViewId="0">
      <selection activeCell="A8" sqref="A8"/>
    </sheetView>
  </sheetViews>
  <sheetFormatPr defaultRowHeight="15" x14ac:dyDescent="0.25"/>
  <cols>
    <col min="1" max="1" width="3.42578125" style="3" customWidth="1"/>
    <col min="2" max="2" width="59.7109375" style="3" customWidth="1"/>
    <col min="3" max="3" width="19.42578125" style="3" customWidth="1"/>
    <col min="4" max="4" width="22.42578125" style="3" customWidth="1"/>
    <col min="256" max="256" width="3.42578125" customWidth="1"/>
    <col min="257" max="257" width="59.7109375" customWidth="1"/>
    <col min="258" max="258" width="2.42578125" customWidth="1"/>
    <col min="259" max="259" width="2.28515625" customWidth="1"/>
    <col min="260" max="260" width="26.7109375" customWidth="1"/>
    <col min="512" max="512" width="3.42578125" customWidth="1"/>
    <col min="513" max="513" width="59.7109375" customWidth="1"/>
    <col min="514" max="514" width="2.42578125" customWidth="1"/>
    <col min="515" max="515" width="2.28515625" customWidth="1"/>
    <col min="516" max="516" width="26.7109375" customWidth="1"/>
    <col min="768" max="768" width="3.42578125" customWidth="1"/>
    <col min="769" max="769" width="59.7109375" customWidth="1"/>
    <col min="770" max="770" width="2.42578125" customWidth="1"/>
    <col min="771" max="771" width="2.28515625" customWidth="1"/>
    <col min="772" max="772" width="26.7109375" customWidth="1"/>
    <col min="1024" max="1024" width="3.42578125" customWidth="1"/>
    <col min="1025" max="1025" width="59.7109375" customWidth="1"/>
    <col min="1026" max="1026" width="2.42578125" customWidth="1"/>
    <col min="1027" max="1027" width="2.28515625" customWidth="1"/>
    <col min="1028" max="1028" width="26.7109375" customWidth="1"/>
    <col min="1280" max="1280" width="3.42578125" customWidth="1"/>
    <col min="1281" max="1281" width="59.7109375" customWidth="1"/>
    <col min="1282" max="1282" width="2.42578125" customWidth="1"/>
    <col min="1283" max="1283" width="2.28515625" customWidth="1"/>
    <col min="1284" max="1284" width="26.7109375" customWidth="1"/>
    <col min="1536" max="1536" width="3.42578125" customWidth="1"/>
    <col min="1537" max="1537" width="59.7109375" customWidth="1"/>
    <col min="1538" max="1538" width="2.42578125" customWidth="1"/>
    <col min="1539" max="1539" width="2.28515625" customWidth="1"/>
    <col min="1540" max="1540" width="26.7109375" customWidth="1"/>
    <col min="1792" max="1792" width="3.42578125" customWidth="1"/>
    <col min="1793" max="1793" width="59.7109375" customWidth="1"/>
    <col min="1794" max="1794" width="2.42578125" customWidth="1"/>
    <col min="1795" max="1795" width="2.28515625" customWidth="1"/>
    <col min="1796" max="1796" width="26.7109375" customWidth="1"/>
    <col min="2048" max="2048" width="3.42578125" customWidth="1"/>
    <col min="2049" max="2049" width="59.7109375" customWidth="1"/>
    <col min="2050" max="2050" width="2.42578125" customWidth="1"/>
    <col min="2051" max="2051" width="2.28515625" customWidth="1"/>
    <col min="2052" max="2052" width="26.7109375" customWidth="1"/>
    <col min="2304" max="2304" width="3.42578125" customWidth="1"/>
    <col min="2305" max="2305" width="59.7109375" customWidth="1"/>
    <col min="2306" max="2306" width="2.42578125" customWidth="1"/>
    <col min="2307" max="2307" width="2.28515625" customWidth="1"/>
    <col min="2308" max="2308" width="26.7109375" customWidth="1"/>
    <col min="2560" max="2560" width="3.42578125" customWidth="1"/>
    <col min="2561" max="2561" width="59.7109375" customWidth="1"/>
    <col min="2562" max="2562" width="2.42578125" customWidth="1"/>
    <col min="2563" max="2563" width="2.28515625" customWidth="1"/>
    <col min="2564" max="2564" width="26.7109375" customWidth="1"/>
    <col min="2816" max="2816" width="3.42578125" customWidth="1"/>
    <col min="2817" max="2817" width="59.7109375" customWidth="1"/>
    <col min="2818" max="2818" width="2.42578125" customWidth="1"/>
    <col min="2819" max="2819" width="2.28515625" customWidth="1"/>
    <col min="2820" max="2820" width="26.7109375" customWidth="1"/>
    <col min="3072" max="3072" width="3.42578125" customWidth="1"/>
    <col min="3073" max="3073" width="59.7109375" customWidth="1"/>
    <col min="3074" max="3074" width="2.42578125" customWidth="1"/>
    <col min="3075" max="3075" width="2.28515625" customWidth="1"/>
    <col min="3076" max="3076" width="26.7109375" customWidth="1"/>
    <col min="3328" max="3328" width="3.42578125" customWidth="1"/>
    <col min="3329" max="3329" width="59.7109375" customWidth="1"/>
    <col min="3330" max="3330" width="2.42578125" customWidth="1"/>
    <col min="3331" max="3331" width="2.28515625" customWidth="1"/>
    <col min="3332" max="3332" width="26.7109375" customWidth="1"/>
    <col min="3584" max="3584" width="3.42578125" customWidth="1"/>
    <col min="3585" max="3585" width="59.7109375" customWidth="1"/>
    <col min="3586" max="3586" width="2.42578125" customWidth="1"/>
    <col min="3587" max="3587" width="2.28515625" customWidth="1"/>
    <col min="3588" max="3588" width="26.7109375" customWidth="1"/>
    <col min="3840" max="3840" width="3.42578125" customWidth="1"/>
    <col min="3841" max="3841" width="59.7109375" customWidth="1"/>
    <col min="3842" max="3842" width="2.42578125" customWidth="1"/>
    <col min="3843" max="3843" width="2.28515625" customWidth="1"/>
    <col min="3844" max="3844" width="26.7109375" customWidth="1"/>
    <col min="4096" max="4096" width="3.42578125" customWidth="1"/>
    <col min="4097" max="4097" width="59.7109375" customWidth="1"/>
    <col min="4098" max="4098" width="2.42578125" customWidth="1"/>
    <col min="4099" max="4099" width="2.28515625" customWidth="1"/>
    <col min="4100" max="4100" width="26.7109375" customWidth="1"/>
    <col min="4352" max="4352" width="3.42578125" customWidth="1"/>
    <col min="4353" max="4353" width="59.7109375" customWidth="1"/>
    <col min="4354" max="4354" width="2.42578125" customWidth="1"/>
    <col min="4355" max="4355" width="2.28515625" customWidth="1"/>
    <col min="4356" max="4356" width="26.7109375" customWidth="1"/>
    <col min="4608" max="4608" width="3.42578125" customWidth="1"/>
    <col min="4609" max="4609" width="59.7109375" customWidth="1"/>
    <col min="4610" max="4610" width="2.42578125" customWidth="1"/>
    <col min="4611" max="4611" width="2.28515625" customWidth="1"/>
    <col min="4612" max="4612" width="26.7109375" customWidth="1"/>
    <col min="4864" max="4864" width="3.42578125" customWidth="1"/>
    <col min="4865" max="4865" width="59.7109375" customWidth="1"/>
    <col min="4866" max="4866" width="2.42578125" customWidth="1"/>
    <col min="4867" max="4867" width="2.28515625" customWidth="1"/>
    <col min="4868" max="4868" width="26.7109375" customWidth="1"/>
    <col min="5120" max="5120" width="3.42578125" customWidth="1"/>
    <col min="5121" max="5121" width="59.7109375" customWidth="1"/>
    <col min="5122" max="5122" width="2.42578125" customWidth="1"/>
    <col min="5123" max="5123" width="2.28515625" customWidth="1"/>
    <col min="5124" max="5124" width="26.7109375" customWidth="1"/>
    <col min="5376" max="5376" width="3.42578125" customWidth="1"/>
    <col min="5377" max="5377" width="59.7109375" customWidth="1"/>
    <col min="5378" max="5378" width="2.42578125" customWidth="1"/>
    <col min="5379" max="5379" width="2.28515625" customWidth="1"/>
    <col min="5380" max="5380" width="26.7109375" customWidth="1"/>
    <col min="5632" max="5632" width="3.42578125" customWidth="1"/>
    <col min="5633" max="5633" width="59.7109375" customWidth="1"/>
    <col min="5634" max="5634" width="2.42578125" customWidth="1"/>
    <col min="5635" max="5635" width="2.28515625" customWidth="1"/>
    <col min="5636" max="5636" width="26.7109375" customWidth="1"/>
    <col min="5888" max="5888" width="3.42578125" customWidth="1"/>
    <col min="5889" max="5889" width="59.7109375" customWidth="1"/>
    <col min="5890" max="5890" width="2.42578125" customWidth="1"/>
    <col min="5891" max="5891" width="2.28515625" customWidth="1"/>
    <col min="5892" max="5892" width="26.7109375" customWidth="1"/>
    <col min="6144" max="6144" width="3.42578125" customWidth="1"/>
    <col min="6145" max="6145" width="59.7109375" customWidth="1"/>
    <col min="6146" max="6146" width="2.42578125" customWidth="1"/>
    <col min="6147" max="6147" width="2.28515625" customWidth="1"/>
    <col min="6148" max="6148" width="26.7109375" customWidth="1"/>
    <col min="6400" max="6400" width="3.42578125" customWidth="1"/>
    <col min="6401" max="6401" width="59.7109375" customWidth="1"/>
    <col min="6402" max="6402" width="2.42578125" customWidth="1"/>
    <col min="6403" max="6403" width="2.28515625" customWidth="1"/>
    <col min="6404" max="6404" width="26.7109375" customWidth="1"/>
    <col min="6656" max="6656" width="3.42578125" customWidth="1"/>
    <col min="6657" max="6657" width="59.7109375" customWidth="1"/>
    <col min="6658" max="6658" width="2.42578125" customWidth="1"/>
    <col min="6659" max="6659" width="2.28515625" customWidth="1"/>
    <col min="6660" max="6660" width="26.7109375" customWidth="1"/>
    <col min="6912" max="6912" width="3.42578125" customWidth="1"/>
    <col min="6913" max="6913" width="59.7109375" customWidth="1"/>
    <col min="6914" max="6914" width="2.42578125" customWidth="1"/>
    <col min="6915" max="6915" width="2.28515625" customWidth="1"/>
    <col min="6916" max="6916" width="26.7109375" customWidth="1"/>
    <col min="7168" max="7168" width="3.42578125" customWidth="1"/>
    <col min="7169" max="7169" width="59.7109375" customWidth="1"/>
    <col min="7170" max="7170" width="2.42578125" customWidth="1"/>
    <col min="7171" max="7171" width="2.28515625" customWidth="1"/>
    <col min="7172" max="7172" width="26.7109375" customWidth="1"/>
    <col min="7424" max="7424" width="3.42578125" customWidth="1"/>
    <col min="7425" max="7425" width="59.7109375" customWidth="1"/>
    <col min="7426" max="7426" width="2.42578125" customWidth="1"/>
    <col min="7427" max="7427" width="2.28515625" customWidth="1"/>
    <col min="7428" max="7428" width="26.7109375" customWidth="1"/>
    <col min="7680" max="7680" width="3.42578125" customWidth="1"/>
    <col min="7681" max="7681" width="59.7109375" customWidth="1"/>
    <col min="7682" max="7682" width="2.42578125" customWidth="1"/>
    <col min="7683" max="7683" width="2.28515625" customWidth="1"/>
    <col min="7684" max="7684" width="26.7109375" customWidth="1"/>
    <col min="7936" max="7936" width="3.42578125" customWidth="1"/>
    <col min="7937" max="7937" width="59.7109375" customWidth="1"/>
    <col min="7938" max="7938" width="2.42578125" customWidth="1"/>
    <col min="7939" max="7939" width="2.28515625" customWidth="1"/>
    <col min="7940" max="7940" width="26.7109375" customWidth="1"/>
    <col min="8192" max="8192" width="3.42578125" customWidth="1"/>
    <col min="8193" max="8193" width="59.7109375" customWidth="1"/>
    <col min="8194" max="8194" width="2.42578125" customWidth="1"/>
    <col min="8195" max="8195" width="2.28515625" customWidth="1"/>
    <col min="8196" max="8196" width="26.7109375" customWidth="1"/>
    <col min="8448" max="8448" width="3.42578125" customWidth="1"/>
    <col min="8449" max="8449" width="59.7109375" customWidth="1"/>
    <col min="8450" max="8450" width="2.42578125" customWidth="1"/>
    <col min="8451" max="8451" width="2.28515625" customWidth="1"/>
    <col min="8452" max="8452" width="26.7109375" customWidth="1"/>
    <col min="8704" max="8704" width="3.42578125" customWidth="1"/>
    <col min="8705" max="8705" width="59.7109375" customWidth="1"/>
    <col min="8706" max="8706" width="2.42578125" customWidth="1"/>
    <col min="8707" max="8707" width="2.28515625" customWidth="1"/>
    <col min="8708" max="8708" width="26.7109375" customWidth="1"/>
    <col min="8960" max="8960" width="3.42578125" customWidth="1"/>
    <col min="8961" max="8961" width="59.7109375" customWidth="1"/>
    <col min="8962" max="8962" width="2.42578125" customWidth="1"/>
    <col min="8963" max="8963" width="2.28515625" customWidth="1"/>
    <col min="8964" max="8964" width="26.7109375" customWidth="1"/>
    <col min="9216" max="9216" width="3.42578125" customWidth="1"/>
    <col min="9217" max="9217" width="59.7109375" customWidth="1"/>
    <col min="9218" max="9218" width="2.42578125" customWidth="1"/>
    <col min="9219" max="9219" width="2.28515625" customWidth="1"/>
    <col min="9220" max="9220" width="26.7109375" customWidth="1"/>
    <col min="9472" max="9472" width="3.42578125" customWidth="1"/>
    <col min="9473" max="9473" width="59.7109375" customWidth="1"/>
    <col min="9474" max="9474" width="2.42578125" customWidth="1"/>
    <col min="9475" max="9475" width="2.28515625" customWidth="1"/>
    <col min="9476" max="9476" width="26.7109375" customWidth="1"/>
    <col min="9728" max="9728" width="3.42578125" customWidth="1"/>
    <col min="9729" max="9729" width="59.7109375" customWidth="1"/>
    <col min="9730" max="9730" width="2.42578125" customWidth="1"/>
    <col min="9731" max="9731" width="2.28515625" customWidth="1"/>
    <col min="9732" max="9732" width="26.7109375" customWidth="1"/>
    <col min="9984" max="9984" width="3.42578125" customWidth="1"/>
    <col min="9985" max="9985" width="59.7109375" customWidth="1"/>
    <col min="9986" max="9986" width="2.42578125" customWidth="1"/>
    <col min="9987" max="9987" width="2.28515625" customWidth="1"/>
    <col min="9988" max="9988" width="26.7109375" customWidth="1"/>
    <col min="10240" max="10240" width="3.42578125" customWidth="1"/>
    <col min="10241" max="10241" width="59.7109375" customWidth="1"/>
    <col min="10242" max="10242" width="2.42578125" customWidth="1"/>
    <col min="10243" max="10243" width="2.28515625" customWidth="1"/>
    <col min="10244" max="10244" width="26.7109375" customWidth="1"/>
    <col min="10496" max="10496" width="3.42578125" customWidth="1"/>
    <col min="10497" max="10497" width="59.7109375" customWidth="1"/>
    <col min="10498" max="10498" width="2.42578125" customWidth="1"/>
    <col min="10499" max="10499" width="2.28515625" customWidth="1"/>
    <col min="10500" max="10500" width="26.7109375" customWidth="1"/>
    <col min="10752" max="10752" width="3.42578125" customWidth="1"/>
    <col min="10753" max="10753" width="59.7109375" customWidth="1"/>
    <col min="10754" max="10754" width="2.42578125" customWidth="1"/>
    <col min="10755" max="10755" width="2.28515625" customWidth="1"/>
    <col min="10756" max="10756" width="26.7109375" customWidth="1"/>
    <col min="11008" max="11008" width="3.42578125" customWidth="1"/>
    <col min="11009" max="11009" width="59.7109375" customWidth="1"/>
    <col min="11010" max="11010" width="2.42578125" customWidth="1"/>
    <col min="11011" max="11011" width="2.28515625" customWidth="1"/>
    <col min="11012" max="11012" width="26.7109375" customWidth="1"/>
    <col min="11264" max="11264" width="3.42578125" customWidth="1"/>
    <col min="11265" max="11265" width="59.7109375" customWidth="1"/>
    <col min="11266" max="11266" width="2.42578125" customWidth="1"/>
    <col min="11267" max="11267" width="2.28515625" customWidth="1"/>
    <col min="11268" max="11268" width="26.7109375" customWidth="1"/>
    <col min="11520" max="11520" width="3.42578125" customWidth="1"/>
    <col min="11521" max="11521" width="59.7109375" customWidth="1"/>
    <col min="11522" max="11522" width="2.42578125" customWidth="1"/>
    <col min="11523" max="11523" width="2.28515625" customWidth="1"/>
    <col min="11524" max="11524" width="26.7109375" customWidth="1"/>
    <col min="11776" max="11776" width="3.42578125" customWidth="1"/>
    <col min="11777" max="11777" width="59.7109375" customWidth="1"/>
    <col min="11778" max="11778" width="2.42578125" customWidth="1"/>
    <col min="11779" max="11779" width="2.28515625" customWidth="1"/>
    <col min="11780" max="11780" width="26.7109375" customWidth="1"/>
    <col min="12032" max="12032" width="3.42578125" customWidth="1"/>
    <col min="12033" max="12033" width="59.7109375" customWidth="1"/>
    <col min="12034" max="12034" width="2.42578125" customWidth="1"/>
    <col min="12035" max="12035" width="2.28515625" customWidth="1"/>
    <col min="12036" max="12036" width="26.7109375" customWidth="1"/>
    <col min="12288" max="12288" width="3.42578125" customWidth="1"/>
    <col min="12289" max="12289" width="59.7109375" customWidth="1"/>
    <col min="12290" max="12290" width="2.42578125" customWidth="1"/>
    <col min="12291" max="12291" width="2.28515625" customWidth="1"/>
    <col min="12292" max="12292" width="26.7109375" customWidth="1"/>
    <col min="12544" max="12544" width="3.42578125" customWidth="1"/>
    <col min="12545" max="12545" width="59.7109375" customWidth="1"/>
    <col min="12546" max="12546" width="2.42578125" customWidth="1"/>
    <col min="12547" max="12547" width="2.28515625" customWidth="1"/>
    <col min="12548" max="12548" width="26.7109375" customWidth="1"/>
    <col min="12800" max="12800" width="3.42578125" customWidth="1"/>
    <col min="12801" max="12801" width="59.7109375" customWidth="1"/>
    <col min="12802" max="12802" width="2.42578125" customWidth="1"/>
    <col min="12803" max="12803" width="2.28515625" customWidth="1"/>
    <col min="12804" max="12804" width="26.7109375" customWidth="1"/>
    <col min="13056" max="13056" width="3.42578125" customWidth="1"/>
    <col min="13057" max="13057" width="59.7109375" customWidth="1"/>
    <col min="13058" max="13058" width="2.42578125" customWidth="1"/>
    <col min="13059" max="13059" width="2.28515625" customWidth="1"/>
    <col min="13060" max="13060" width="26.7109375" customWidth="1"/>
    <col min="13312" max="13312" width="3.42578125" customWidth="1"/>
    <col min="13313" max="13313" width="59.7109375" customWidth="1"/>
    <col min="13314" max="13314" width="2.42578125" customWidth="1"/>
    <col min="13315" max="13315" width="2.28515625" customWidth="1"/>
    <col min="13316" max="13316" width="26.7109375" customWidth="1"/>
    <col min="13568" max="13568" width="3.42578125" customWidth="1"/>
    <col min="13569" max="13569" width="59.7109375" customWidth="1"/>
    <col min="13570" max="13570" width="2.42578125" customWidth="1"/>
    <col min="13571" max="13571" width="2.28515625" customWidth="1"/>
    <col min="13572" max="13572" width="26.7109375" customWidth="1"/>
    <col min="13824" max="13824" width="3.42578125" customWidth="1"/>
    <col min="13825" max="13825" width="59.7109375" customWidth="1"/>
    <col min="13826" max="13826" width="2.42578125" customWidth="1"/>
    <col min="13827" max="13827" width="2.28515625" customWidth="1"/>
    <col min="13828" max="13828" width="26.7109375" customWidth="1"/>
    <col min="14080" max="14080" width="3.42578125" customWidth="1"/>
    <col min="14081" max="14081" width="59.7109375" customWidth="1"/>
    <col min="14082" max="14082" width="2.42578125" customWidth="1"/>
    <col min="14083" max="14083" width="2.28515625" customWidth="1"/>
    <col min="14084" max="14084" width="26.7109375" customWidth="1"/>
    <col min="14336" max="14336" width="3.42578125" customWidth="1"/>
    <col min="14337" max="14337" width="59.7109375" customWidth="1"/>
    <col min="14338" max="14338" width="2.42578125" customWidth="1"/>
    <col min="14339" max="14339" width="2.28515625" customWidth="1"/>
    <col min="14340" max="14340" width="26.7109375" customWidth="1"/>
    <col min="14592" max="14592" width="3.42578125" customWidth="1"/>
    <col min="14593" max="14593" width="59.7109375" customWidth="1"/>
    <col min="14594" max="14594" width="2.42578125" customWidth="1"/>
    <col min="14595" max="14595" width="2.28515625" customWidth="1"/>
    <col min="14596" max="14596" width="26.7109375" customWidth="1"/>
    <col min="14848" max="14848" width="3.42578125" customWidth="1"/>
    <col min="14849" max="14849" width="59.7109375" customWidth="1"/>
    <col min="14850" max="14850" width="2.42578125" customWidth="1"/>
    <col min="14851" max="14851" width="2.28515625" customWidth="1"/>
    <col min="14852" max="14852" width="26.7109375" customWidth="1"/>
    <col min="15104" max="15104" width="3.42578125" customWidth="1"/>
    <col min="15105" max="15105" width="59.7109375" customWidth="1"/>
    <col min="15106" max="15106" width="2.42578125" customWidth="1"/>
    <col min="15107" max="15107" width="2.28515625" customWidth="1"/>
    <col min="15108" max="15108" width="26.7109375" customWidth="1"/>
    <col min="15360" max="15360" width="3.42578125" customWidth="1"/>
    <col min="15361" max="15361" width="59.7109375" customWidth="1"/>
    <col min="15362" max="15362" width="2.42578125" customWidth="1"/>
    <col min="15363" max="15363" width="2.28515625" customWidth="1"/>
    <col min="15364" max="15364" width="26.7109375" customWidth="1"/>
    <col min="15616" max="15616" width="3.42578125" customWidth="1"/>
    <col min="15617" max="15617" width="59.7109375" customWidth="1"/>
    <col min="15618" max="15618" width="2.42578125" customWidth="1"/>
    <col min="15619" max="15619" width="2.28515625" customWidth="1"/>
    <col min="15620" max="15620" width="26.7109375" customWidth="1"/>
    <col min="15872" max="15872" width="3.42578125" customWidth="1"/>
    <col min="15873" max="15873" width="59.7109375" customWidth="1"/>
    <col min="15874" max="15874" width="2.42578125" customWidth="1"/>
    <col min="15875" max="15875" width="2.28515625" customWidth="1"/>
    <col min="15876" max="15876" width="26.7109375" customWidth="1"/>
    <col min="16128" max="16128" width="3.42578125" customWidth="1"/>
    <col min="16129" max="16129" width="59.7109375" customWidth="1"/>
    <col min="16130" max="16130" width="2.42578125" customWidth="1"/>
    <col min="16131" max="16131" width="2.28515625" customWidth="1"/>
    <col min="16132" max="16132" width="26.7109375" customWidth="1"/>
  </cols>
  <sheetData>
    <row r="1" spans="1:4" x14ac:dyDescent="0.25">
      <c r="C1" s="389" t="s">
        <v>1263</v>
      </c>
      <c r="D1" s="389"/>
    </row>
    <row r="2" spans="1:4" ht="15.75" x14ac:dyDescent="0.25">
      <c r="A2" s="50"/>
      <c r="B2" s="50"/>
      <c r="C2" s="113" t="s">
        <v>1091</v>
      </c>
      <c r="D2" s="120"/>
    </row>
    <row r="3" spans="1:4" ht="15.75" x14ac:dyDescent="0.25">
      <c r="A3" s="50"/>
      <c r="B3" s="50"/>
      <c r="C3" s="113" t="s">
        <v>1489</v>
      </c>
      <c r="D3" s="120"/>
    </row>
    <row r="4" spans="1:4" ht="15.75" x14ac:dyDescent="0.25">
      <c r="A4" s="50"/>
      <c r="B4" s="50"/>
      <c r="C4" s="50"/>
      <c r="D4" s="49"/>
    </row>
    <row r="5" spans="1:4" ht="15.75" x14ac:dyDescent="0.25">
      <c r="A5" s="390" t="s">
        <v>571</v>
      </c>
      <c r="B5" s="390"/>
      <c r="C5" s="390"/>
      <c r="D5" s="390"/>
    </row>
    <row r="6" spans="1:4" ht="15.75" x14ac:dyDescent="0.25">
      <c r="A6" s="391" t="s">
        <v>572</v>
      </c>
      <c r="B6" s="391"/>
      <c r="C6" s="391"/>
      <c r="D6" s="391"/>
    </row>
    <row r="7" spans="1:4" x14ac:dyDescent="0.25">
      <c r="A7" s="392" t="s">
        <v>2237</v>
      </c>
      <c r="B7" s="392"/>
      <c r="C7" s="392"/>
      <c r="D7" s="392"/>
    </row>
    <row r="8" spans="1:4" ht="15.75" x14ac:dyDescent="0.25">
      <c r="A8" s="50"/>
      <c r="B8" s="50"/>
      <c r="C8" s="50"/>
      <c r="D8" s="50"/>
    </row>
    <row r="9" spans="1:4" x14ac:dyDescent="0.25">
      <c r="A9" s="387" t="s">
        <v>573</v>
      </c>
      <c r="B9" s="387"/>
      <c r="C9" s="387"/>
      <c r="D9" s="387"/>
    </row>
    <row r="10" spans="1:4" ht="38.25" customHeight="1" x14ac:dyDescent="0.25">
      <c r="A10" s="51" t="s">
        <v>574</v>
      </c>
      <c r="B10" s="192" t="s">
        <v>575</v>
      </c>
      <c r="C10" s="51" t="s">
        <v>2223</v>
      </c>
      <c r="D10" s="51" t="s">
        <v>609</v>
      </c>
    </row>
    <row r="11" spans="1:4" x14ac:dyDescent="0.25">
      <c r="A11" s="52" t="s">
        <v>576</v>
      </c>
      <c r="B11" s="53" t="s">
        <v>577</v>
      </c>
      <c r="C11" s="193">
        <v>0</v>
      </c>
      <c r="D11" s="193">
        <v>0</v>
      </c>
    </row>
    <row r="12" spans="1:4" ht="25.5" x14ac:dyDescent="0.25">
      <c r="A12" s="194" t="s">
        <v>578</v>
      </c>
      <c r="B12" s="53" t="s">
        <v>579</v>
      </c>
      <c r="C12" s="103">
        <f>'Прил. 6 Источники_2023'!D40</f>
        <v>0</v>
      </c>
      <c r="D12" s="103">
        <f>'Прил. 6 Источники_2023'!E40</f>
        <v>0</v>
      </c>
    </row>
    <row r="13" spans="1:4" ht="30.75" customHeight="1" x14ac:dyDescent="0.25">
      <c r="A13" s="194" t="s">
        <v>580</v>
      </c>
      <c r="B13" s="53" t="s">
        <v>581</v>
      </c>
      <c r="C13" s="103">
        <f>'Прил. 6 Источники_2023'!D35</f>
        <v>1039120000</v>
      </c>
      <c r="D13" s="103">
        <f>'Прил. 6 Источники_2023'!E35</f>
        <v>1535000000</v>
      </c>
    </row>
    <row r="14" spans="1:4" ht="30.75" customHeight="1" x14ac:dyDescent="0.25">
      <c r="A14" s="195"/>
      <c r="B14" s="196" t="s">
        <v>582</v>
      </c>
      <c r="C14" s="104">
        <f>C12+C13</f>
        <v>1039120000</v>
      </c>
      <c r="D14" s="104">
        <f>D12+D13</f>
        <v>1535000000</v>
      </c>
    </row>
    <row r="15" spans="1:4" x14ac:dyDescent="0.25">
      <c r="A15" s="393" t="s">
        <v>583</v>
      </c>
      <c r="B15" s="393"/>
      <c r="C15" s="393"/>
      <c r="D15" s="393"/>
    </row>
    <row r="16" spans="1:4" ht="72" x14ac:dyDescent="0.25">
      <c r="A16" s="51" t="s">
        <v>574</v>
      </c>
      <c r="B16" s="192" t="s">
        <v>575</v>
      </c>
      <c r="C16" s="51" t="s">
        <v>2224</v>
      </c>
      <c r="D16" s="51" t="s">
        <v>609</v>
      </c>
    </row>
    <row r="17" spans="1:4" x14ac:dyDescent="0.25">
      <c r="A17" s="53" t="s">
        <v>576</v>
      </c>
      <c r="B17" s="53" t="s">
        <v>577</v>
      </c>
      <c r="C17" s="193">
        <v>0</v>
      </c>
      <c r="D17" s="54">
        <v>0</v>
      </c>
    </row>
    <row r="18" spans="1:4" ht="25.5" x14ac:dyDescent="0.25">
      <c r="A18" s="53" t="s">
        <v>578</v>
      </c>
      <c r="B18" s="53" t="s">
        <v>579</v>
      </c>
      <c r="C18" s="103">
        <f>-'Прил. 6 Источники_2023'!D42</f>
        <v>-2</v>
      </c>
      <c r="D18" s="103">
        <f>-'Прил. 6 Источники_2023'!E42</f>
        <v>0</v>
      </c>
    </row>
    <row r="19" spans="1:4" ht="25.5" x14ac:dyDescent="0.25">
      <c r="A19" s="53" t="s">
        <v>580</v>
      </c>
      <c r="B19" s="53" t="s">
        <v>581</v>
      </c>
      <c r="C19" s="103">
        <f>-'Прил. 6 Источники_2023'!D37</f>
        <v>435000000</v>
      </c>
      <c r="D19" s="103">
        <f>-'Прил. 6 Источники_2023'!E37</f>
        <v>1070000000</v>
      </c>
    </row>
    <row r="20" spans="1:4" x14ac:dyDescent="0.25">
      <c r="A20" s="195"/>
      <c r="B20" s="196" t="s">
        <v>582</v>
      </c>
      <c r="C20" s="104">
        <f>SUM(C18:C19)</f>
        <v>434999998</v>
      </c>
      <c r="D20" s="104">
        <f>SUM(D18:D19)</f>
        <v>1070000000</v>
      </c>
    </row>
    <row r="21" spans="1:4" x14ac:dyDescent="0.25">
      <c r="A21" s="11"/>
      <c r="B21" s="11"/>
      <c r="C21" s="11"/>
      <c r="D21" s="55"/>
    </row>
    <row r="22" spans="1:4" x14ac:dyDescent="0.25">
      <c r="A22" s="387"/>
      <c r="B22" s="387"/>
      <c r="C22" s="387"/>
      <c r="D22" s="387"/>
    </row>
    <row r="23" spans="1:4" x14ac:dyDescent="0.25">
      <c r="A23" s="56"/>
    </row>
    <row r="24" spans="1:4" x14ac:dyDescent="0.25">
      <c r="A24" s="56"/>
    </row>
    <row r="25" spans="1:4" x14ac:dyDescent="0.25">
      <c r="A25" s="57"/>
    </row>
    <row r="26" spans="1:4" x14ac:dyDescent="0.25">
      <c r="A26" s="58"/>
      <c r="B26" s="388"/>
      <c r="C26" s="388"/>
      <c r="D26" s="388"/>
    </row>
    <row r="27" spans="1:4" x14ac:dyDescent="0.25">
      <c r="A27" s="11"/>
      <c r="B27" s="11"/>
      <c r="C27" s="11"/>
      <c r="D27" s="11"/>
    </row>
    <row r="28" spans="1:4" x14ac:dyDescent="0.25">
      <c r="A28" s="11"/>
      <c r="B28" s="11"/>
      <c r="C28" s="11"/>
      <c r="D28" s="11"/>
    </row>
    <row r="29" spans="1:4" x14ac:dyDescent="0.25">
      <c r="A29" s="11"/>
      <c r="B29" s="11"/>
      <c r="C29" s="11"/>
      <c r="D29" s="11"/>
    </row>
    <row r="30" spans="1:4" x14ac:dyDescent="0.25">
      <c r="B30" s="59"/>
      <c r="C30" s="59"/>
    </row>
    <row r="34" ht="29.25" customHeight="1" x14ac:dyDescent="0.25"/>
    <row r="35" ht="103.9" customHeight="1" x14ac:dyDescent="0.25"/>
    <row r="42" ht="66.75" customHeight="1" x14ac:dyDescent="0.25"/>
    <row r="53" ht="39.75" customHeight="1" x14ac:dyDescent="0.25"/>
    <row r="55" ht="18" customHeight="1" x14ac:dyDescent="0.25"/>
    <row r="56" ht="18.75" customHeight="1" x14ac:dyDescent="0.25"/>
    <row r="57" ht="36" customHeight="1" x14ac:dyDescent="0.25"/>
    <row r="87" ht="29.25" customHeight="1" x14ac:dyDescent="0.25"/>
    <row r="115" ht="19.5" customHeight="1" x14ac:dyDescent="0.25"/>
    <row r="117" ht="18.75" customHeight="1" x14ac:dyDescent="0.25"/>
    <row r="164" ht="21" customHeight="1" x14ac:dyDescent="0.25"/>
    <row r="170" ht="18.75" customHeight="1" x14ac:dyDescent="0.25"/>
    <row r="171" ht="55.5" customHeight="1" x14ac:dyDescent="0.25"/>
    <row r="173" ht="24" customHeight="1" x14ac:dyDescent="0.25"/>
    <row r="174" ht="18.75" customHeight="1" x14ac:dyDescent="0.25"/>
    <row r="176" ht="14.25" customHeight="1" x14ac:dyDescent="0.25"/>
    <row r="177" ht="16.5" customHeight="1" x14ac:dyDescent="0.25"/>
    <row r="181" ht="18" customHeight="1" x14ac:dyDescent="0.25"/>
    <row r="182" ht="23.25" customHeight="1" x14ac:dyDescent="0.25"/>
    <row r="215" ht="40.9" customHeight="1" x14ac:dyDescent="0.25"/>
    <row r="217" ht="29.25" customHeight="1" x14ac:dyDescent="0.25"/>
    <row r="218" ht="18.75" customHeight="1" x14ac:dyDescent="0.25"/>
    <row r="219" ht="24" customHeight="1" x14ac:dyDescent="0.25"/>
    <row r="220" ht="17.25" customHeight="1" x14ac:dyDescent="0.25"/>
    <row r="221" ht="21" customHeight="1" x14ac:dyDescent="0.25"/>
    <row r="222" ht="17.25" customHeight="1" x14ac:dyDescent="0.25"/>
    <row r="223" ht="38.25" customHeight="1" x14ac:dyDescent="0.25"/>
    <row r="224" ht="25.5" customHeight="1" x14ac:dyDescent="0.25"/>
    <row r="226" ht="25.5" customHeight="1" x14ac:dyDescent="0.25"/>
    <row r="227" ht="19.5" customHeight="1" x14ac:dyDescent="0.25"/>
    <row r="228" ht="24" customHeight="1" x14ac:dyDescent="0.25"/>
    <row r="229" ht="57" customHeight="1" x14ac:dyDescent="0.25"/>
    <row r="231" ht="26.25" customHeight="1" x14ac:dyDescent="0.25"/>
    <row r="232" ht="21.75" customHeight="1" x14ac:dyDescent="0.25"/>
    <row r="233" ht="24" customHeight="1" x14ac:dyDescent="0.25"/>
    <row r="234" ht="66" customHeight="1" x14ac:dyDescent="0.25"/>
    <row r="236" ht="26.25" customHeight="1" x14ac:dyDescent="0.25"/>
    <row r="237" ht="24" customHeight="1" x14ac:dyDescent="0.25"/>
    <row r="238" ht="18.75" customHeight="1" x14ac:dyDescent="0.25"/>
    <row r="239" ht="22.9" customHeight="1" x14ac:dyDescent="0.25"/>
    <row r="240" ht="15" customHeight="1" x14ac:dyDescent="0.25"/>
    <row r="241" ht="31.9" customHeight="1" x14ac:dyDescent="0.25"/>
    <row r="243" ht="18.75" customHeight="1" x14ac:dyDescent="0.25"/>
    <row r="247" ht="22.9" customHeight="1" x14ac:dyDescent="0.25"/>
    <row r="248" ht="18" customHeight="1" x14ac:dyDescent="0.25"/>
    <row r="249" ht="21.75" customHeight="1" x14ac:dyDescent="0.25"/>
    <row r="264" ht="28.5" customHeight="1" x14ac:dyDescent="0.25"/>
    <row r="268" ht="18.75" customHeight="1" x14ac:dyDescent="0.25"/>
    <row r="269" ht="18.75" customHeight="1" x14ac:dyDescent="0.25"/>
    <row r="270" ht="28.5" customHeight="1" x14ac:dyDescent="0.25"/>
    <row r="271" ht="20.25" customHeight="1" x14ac:dyDescent="0.25"/>
    <row r="272" ht="20.25" customHeight="1" x14ac:dyDescent="0.25"/>
    <row r="275" ht="31.9" customHeight="1" x14ac:dyDescent="0.25"/>
    <row r="315" ht="19.5" customHeight="1" x14ac:dyDescent="0.25"/>
    <row r="318" ht="19.5" customHeight="1" x14ac:dyDescent="0.25"/>
    <row r="319" ht="21.75" customHeight="1" x14ac:dyDescent="0.25"/>
    <row r="320" ht="24" customHeight="1" x14ac:dyDescent="0.25"/>
    <row r="323" ht="27.75" customHeight="1" x14ac:dyDescent="0.25"/>
    <row r="324" ht="27.75" customHeight="1" x14ac:dyDescent="0.25"/>
    <row r="325" ht="19.5" customHeight="1" x14ac:dyDescent="0.25"/>
    <row r="326" ht="29.25" customHeight="1" x14ac:dyDescent="0.25"/>
    <row r="328" ht="18.75" customHeight="1" x14ac:dyDescent="0.25"/>
    <row r="329" ht="21.75" customHeight="1" x14ac:dyDescent="0.25"/>
    <row r="330" ht="18.75" customHeight="1" x14ac:dyDescent="0.25"/>
    <row r="332" ht="23.25" customHeight="1" x14ac:dyDescent="0.25"/>
    <row r="334" ht="35.25" customHeight="1" x14ac:dyDescent="0.25"/>
    <row r="335" ht="23.25" customHeight="1" x14ac:dyDescent="0.25"/>
    <row r="336" ht="24" customHeight="1" x14ac:dyDescent="0.25"/>
    <row r="337" ht="24" customHeight="1" x14ac:dyDescent="0.25"/>
    <row r="338" ht="24.75" customHeight="1" x14ac:dyDescent="0.25"/>
    <row r="340" ht="54" customHeight="1" x14ac:dyDescent="0.25"/>
    <row r="341" ht="24" customHeight="1" x14ac:dyDescent="0.25"/>
    <row r="342" ht="20.25" customHeight="1" x14ac:dyDescent="0.25"/>
    <row r="344" ht="25.5" customHeight="1" x14ac:dyDescent="0.25"/>
    <row r="345" ht="18.75" customHeight="1" x14ac:dyDescent="0.25"/>
    <row r="349" ht="29.25" customHeight="1" x14ac:dyDescent="0.25"/>
    <row r="350" ht="17.25" customHeight="1" x14ac:dyDescent="0.25"/>
    <row r="352" ht="26.25" customHeight="1" x14ac:dyDescent="0.25"/>
    <row r="353" ht="19.5" customHeight="1" x14ac:dyDescent="0.25"/>
    <row r="355" ht="18.75" customHeight="1" x14ac:dyDescent="0.25"/>
    <row r="356" ht="16.5" customHeight="1" x14ac:dyDescent="0.25"/>
    <row r="357" ht="22.9" customHeight="1" x14ac:dyDescent="0.25"/>
    <row r="361" ht="18" customHeight="1" x14ac:dyDescent="0.25"/>
    <row r="363" ht="18" customHeight="1" x14ac:dyDescent="0.25"/>
    <row r="365" ht="39.75" customHeight="1" x14ac:dyDescent="0.25"/>
    <row r="367" ht="20.25" customHeight="1" x14ac:dyDescent="0.25"/>
    <row r="369" ht="21.75" customHeight="1" x14ac:dyDescent="0.25"/>
    <row r="378" ht="19.5" customHeight="1" x14ac:dyDescent="0.25"/>
    <row r="381" ht="20.25" customHeight="1" x14ac:dyDescent="0.25"/>
    <row r="383" ht="20.25" customHeight="1" x14ac:dyDescent="0.25"/>
    <row r="384" ht="35.25" customHeight="1" x14ac:dyDescent="0.25"/>
    <row r="385" ht="18" customHeight="1" x14ac:dyDescent="0.25"/>
    <row r="393" ht="27" customHeight="1" x14ac:dyDescent="0.25"/>
    <row r="394" ht="24" customHeight="1" x14ac:dyDescent="0.25"/>
    <row r="396" ht="22.9" customHeight="1" x14ac:dyDescent="0.25"/>
    <row r="398" ht="26.25" customHeight="1" x14ac:dyDescent="0.25"/>
    <row r="403" ht="24" customHeight="1" x14ac:dyDescent="0.25"/>
    <row r="407" ht="21" customHeight="1" x14ac:dyDescent="0.25"/>
    <row r="411" ht="26.25" customHeight="1" x14ac:dyDescent="0.25"/>
    <row r="413" ht="27.75" customHeight="1" x14ac:dyDescent="0.25"/>
    <row r="414" ht="21.75" customHeight="1" x14ac:dyDescent="0.25"/>
    <row r="419" ht="21.75" customHeight="1" x14ac:dyDescent="0.25"/>
    <row r="420" ht="22.9" customHeight="1" x14ac:dyDescent="0.25"/>
    <row r="423" ht="23.25" customHeight="1" x14ac:dyDescent="0.25"/>
    <row r="424" ht="16.5" customHeight="1" x14ac:dyDescent="0.25"/>
    <row r="427" ht="18.75" customHeight="1" x14ac:dyDescent="0.25"/>
    <row r="430" ht="20.25" customHeight="1" x14ac:dyDescent="0.25"/>
    <row r="443" ht="21" customHeight="1" x14ac:dyDescent="0.25"/>
    <row r="450" ht="25.5" customHeight="1" x14ac:dyDescent="0.25"/>
    <row r="451" ht="18" customHeight="1" x14ac:dyDescent="0.25"/>
    <row r="452" ht="29.25" customHeight="1" x14ac:dyDescent="0.25"/>
    <row r="453" ht="21" customHeight="1" x14ac:dyDescent="0.25"/>
    <row r="456" ht="24" customHeight="1" x14ac:dyDescent="0.25"/>
    <row r="460" ht="18" customHeight="1" x14ac:dyDescent="0.25"/>
    <row r="461" ht="19.5" customHeight="1" x14ac:dyDescent="0.25"/>
    <row r="468" ht="26.25" customHeight="1" x14ac:dyDescent="0.25"/>
    <row r="472" ht="33" customHeight="1" x14ac:dyDescent="0.25"/>
    <row r="475" ht="21.75" customHeight="1" x14ac:dyDescent="0.25"/>
    <row r="476" ht="30.75" customHeight="1" x14ac:dyDescent="0.25"/>
    <row r="477" ht="20.25" customHeight="1" x14ac:dyDescent="0.25"/>
    <row r="480" ht="33.75" customHeight="1" x14ac:dyDescent="0.25"/>
    <row r="483" ht="21" customHeight="1" x14ac:dyDescent="0.25"/>
    <row r="485" ht="18.75" customHeight="1" x14ac:dyDescent="0.25"/>
    <row r="488" ht="20.25" customHeight="1" x14ac:dyDescent="0.25"/>
    <row r="508" ht="21.75" customHeight="1" x14ac:dyDescent="0.25"/>
    <row r="641" ht="23.25" customHeight="1" x14ac:dyDescent="0.25"/>
    <row r="643" ht="16.5" customHeight="1" x14ac:dyDescent="0.25"/>
  </sheetData>
  <mergeCells count="8">
    <mergeCell ref="A22:D22"/>
    <mergeCell ref="B26:D26"/>
    <mergeCell ref="C1:D1"/>
    <mergeCell ref="A5:D5"/>
    <mergeCell ref="A6:D6"/>
    <mergeCell ref="A7:D7"/>
    <mergeCell ref="A9:D9"/>
    <mergeCell ref="A15:D15"/>
  </mergeCells>
  <pageMargins left="0.70866141732283472" right="0.70866141732283472" top="0.74803149606299213" bottom="0.74803149606299213" header="0.31496062992125984" footer="0.31496062992125984"/>
  <pageSetup paperSize="9" scale="83" firstPageNumber="236" orientation="portrait" useFirstPageNumber="1" r:id="rId1"/>
  <headerFooter>
    <oddFooter>Страница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O627"/>
  <sheetViews>
    <sheetView view="pageBreakPreview" zoomScaleNormal="100" zoomScaleSheetLayoutView="100" workbookViewId="0">
      <selection activeCell="J16" sqref="J16"/>
    </sheetView>
  </sheetViews>
  <sheetFormatPr defaultColWidth="8.7109375" defaultRowHeight="12.75" x14ac:dyDescent="0.2"/>
  <cols>
    <col min="1" max="1" width="5.28515625" style="107" customWidth="1"/>
    <col min="2" max="2" width="29.28515625" style="107" customWidth="1"/>
    <col min="3" max="3" width="16.28515625" style="107" customWidth="1"/>
    <col min="4" max="4" width="17" style="107" customWidth="1"/>
    <col min="5" max="5" width="19.42578125" style="107" customWidth="1"/>
    <col min="6" max="6" width="16.5703125" style="107" customWidth="1"/>
    <col min="7" max="7" width="18.140625" style="107" customWidth="1"/>
    <col min="8" max="8" width="22.28515625" style="107" customWidth="1"/>
    <col min="9" max="10" width="10.42578125" style="107" customWidth="1"/>
    <col min="11" max="11" width="7.85546875" style="107" bestFit="1" customWidth="1"/>
    <col min="12" max="12" width="8.7109375" style="107" customWidth="1"/>
    <col min="13" max="13" width="8.42578125" style="107" customWidth="1"/>
    <col min="14" max="249" width="8.7109375" style="107"/>
    <col min="250" max="250" width="2.7109375" style="107" customWidth="1"/>
    <col min="251" max="251" width="16.28515625" style="107" customWidth="1"/>
    <col min="252" max="252" width="15" style="107" customWidth="1"/>
    <col min="253" max="253" width="9.42578125" style="107" customWidth="1"/>
    <col min="254" max="254" width="7.85546875" style="107" customWidth="1"/>
    <col min="255" max="255" width="14.28515625" style="107" bestFit="1" customWidth="1"/>
    <col min="256" max="256" width="8.85546875" style="107" bestFit="1" customWidth="1"/>
    <col min="257" max="257" width="9.28515625" style="107" customWidth="1"/>
    <col min="258" max="258" width="8.140625" style="107" customWidth="1"/>
    <col min="259" max="259" width="8.42578125" style="107" customWidth="1"/>
    <col min="260" max="260" width="7.85546875" style="107" bestFit="1" customWidth="1"/>
    <col min="261" max="261" width="8.140625" style="107" customWidth="1"/>
    <col min="262" max="263" width="8.42578125" style="107" customWidth="1"/>
    <col min="264" max="264" width="7.7109375" style="107" customWidth="1"/>
    <col min="265" max="266" width="13" style="107" bestFit="1" customWidth="1"/>
    <col min="267" max="267" width="7.42578125" style="107" customWidth="1"/>
    <col min="268" max="268" width="8.7109375" style="107" customWidth="1"/>
    <col min="269" max="269" width="8.42578125" style="107" customWidth="1"/>
    <col min="270" max="505" width="8.7109375" style="107"/>
    <col min="506" max="506" width="2.7109375" style="107" customWidth="1"/>
    <col min="507" max="507" width="16.28515625" style="107" customWidth="1"/>
    <col min="508" max="508" width="15" style="107" customWidth="1"/>
    <col min="509" max="509" width="9.42578125" style="107" customWidth="1"/>
    <col min="510" max="510" width="7.85546875" style="107" customWidth="1"/>
    <col min="511" max="511" width="14.28515625" style="107" bestFit="1" customWidth="1"/>
    <col min="512" max="512" width="8.85546875" style="107" bestFit="1" customWidth="1"/>
    <col min="513" max="513" width="9.28515625" style="107" customWidth="1"/>
    <col min="514" max="514" width="8.140625" style="107" customWidth="1"/>
    <col min="515" max="515" width="8.42578125" style="107" customWidth="1"/>
    <col min="516" max="516" width="7.85546875" style="107" bestFit="1" customWidth="1"/>
    <col min="517" max="517" width="8.140625" style="107" customWidth="1"/>
    <col min="518" max="519" width="8.42578125" style="107" customWidth="1"/>
    <col min="520" max="520" width="7.7109375" style="107" customWidth="1"/>
    <col min="521" max="522" width="13" style="107" bestFit="1" customWidth="1"/>
    <col min="523" max="523" width="7.42578125" style="107" customWidth="1"/>
    <col min="524" max="524" width="8.7109375" style="107" customWidth="1"/>
    <col min="525" max="525" width="8.42578125" style="107" customWidth="1"/>
    <col min="526" max="761" width="8.7109375" style="107"/>
    <col min="762" max="762" width="2.7109375" style="107" customWidth="1"/>
    <col min="763" max="763" width="16.28515625" style="107" customWidth="1"/>
    <col min="764" max="764" width="15" style="107" customWidth="1"/>
    <col min="765" max="765" width="9.42578125" style="107" customWidth="1"/>
    <col min="766" max="766" width="7.85546875" style="107" customWidth="1"/>
    <col min="767" max="767" width="14.28515625" style="107" bestFit="1" customWidth="1"/>
    <col min="768" max="768" width="8.85546875" style="107" bestFit="1" customWidth="1"/>
    <col min="769" max="769" width="9.28515625" style="107" customWidth="1"/>
    <col min="770" max="770" width="8.140625" style="107" customWidth="1"/>
    <col min="771" max="771" width="8.42578125" style="107" customWidth="1"/>
    <col min="772" max="772" width="7.85546875" style="107" bestFit="1" customWidth="1"/>
    <col min="773" max="773" width="8.140625" style="107" customWidth="1"/>
    <col min="774" max="775" width="8.42578125" style="107" customWidth="1"/>
    <col min="776" max="776" width="7.7109375" style="107" customWidth="1"/>
    <col min="777" max="778" width="13" style="107" bestFit="1" customWidth="1"/>
    <col min="779" max="779" width="7.42578125" style="107" customWidth="1"/>
    <col min="780" max="780" width="8.7109375" style="107" customWidth="1"/>
    <col min="781" max="781" width="8.42578125" style="107" customWidth="1"/>
    <col min="782" max="1017" width="8.7109375" style="107"/>
    <col min="1018" max="1018" width="2.7109375" style="107" customWidth="1"/>
    <col min="1019" max="1019" width="16.28515625" style="107" customWidth="1"/>
    <col min="1020" max="1020" width="15" style="107" customWidth="1"/>
    <col min="1021" max="1021" width="9.42578125" style="107" customWidth="1"/>
    <col min="1022" max="1022" width="7.85546875" style="107" customWidth="1"/>
    <col min="1023" max="1023" width="14.28515625" style="107" bestFit="1" customWidth="1"/>
    <col min="1024" max="1024" width="8.85546875" style="107" bestFit="1" customWidth="1"/>
    <col min="1025" max="1025" width="9.28515625" style="107" customWidth="1"/>
    <col min="1026" max="1026" width="8.140625" style="107" customWidth="1"/>
    <col min="1027" max="1027" width="8.42578125" style="107" customWidth="1"/>
    <col min="1028" max="1028" width="7.85546875" style="107" bestFit="1" customWidth="1"/>
    <col min="1029" max="1029" width="8.140625" style="107" customWidth="1"/>
    <col min="1030" max="1031" width="8.42578125" style="107" customWidth="1"/>
    <col min="1032" max="1032" width="7.7109375" style="107" customWidth="1"/>
    <col min="1033" max="1034" width="13" style="107" bestFit="1" customWidth="1"/>
    <col min="1035" max="1035" width="7.42578125" style="107" customWidth="1"/>
    <col min="1036" max="1036" width="8.7109375" style="107" customWidth="1"/>
    <col min="1037" max="1037" width="8.42578125" style="107" customWidth="1"/>
    <col min="1038" max="1273" width="8.7109375" style="107"/>
    <col min="1274" max="1274" width="2.7109375" style="107" customWidth="1"/>
    <col min="1275" max="1275" width="16.28515625" style="107" customWidth="1"/>
    <col min="1276" max="1276" width="15" style="107" customWidth="1"/>
    <col min="1277" max="1277" width="9.42578125" style="107" customWidth="1"/>
    <col min="1278" max="1278" width="7.85546875" style="107" customWidth="1"/>
    <col min="1279" max="1279" width="14.28515625" style="107" bestFit="1" customWidth="1"/>
    <col min="1280" max="1280" width="8.85546875" style="107" bestFit="1" customWidth="1"/>
    <col min="1281" max="1281" width="9.28515625" style="107" customWidth="1"/>
    <col min="1282" max="1282" width="8.140625" style="107" customWidth="1"/>
    <col min="1283" max="1283" width="8.42578125" style="107" customWidth="1"/>
    <col min="1284" max="1284" width="7.85546875" style="107" bestFit="1" customWidth="1"/>
    <col min="1285" max="1285" width="8.140625" style="107" customWidth="1"/>
    <col min="1286" max="1287" width="8.42578125" style="107" customWidth="1"/>
    <col min="1288" max="1288" width="7.7109375" style="107" customWidth="1"/>
    <col min="1289" max="1290" width="13" style="107" bestFit="1" customWidth="1"/>
    <col min="1291" max="1291" width="7.42578125" style="107" customWidth="1"/>
    <col min="1292" max="1292" width="8.7109375" style="107" customWidth="1"/>
    <col min="1293" max="1293" width="8.42578125" style="107" customWidth="1"/>
    <col min="1294" max="1529" width="8.7109375" style="107"/>
    <col min="1530" max="1530" width="2.7109375" style="107" customWidth="1"/>
    <col min="1531" max="1531" width="16.28515625" style="107" customWidth="1"/>
    <col min="1532" max="1532" width="15" style="107" customWidth="1"/>
    <col min="1533" max="1533" width="9.42578125" style="107" customWidth="1"/>
    <col min="1534" max="1534" width="7.85546875" style="107" customWidth="1"/>
    <col min="1535" max="1535" width="14.28515625" style="107" bestFit="1" customWidth="1"/>
    <col min="1536" max="1536" width="8.85546875" style="107" bestFit="1" customWidth="1"/>
    <col min="1537" max="1537" width="9.28515625" style="107" customWidth="1"/>
    <col min="1538" max="1538" width="8.140625" style="107" customWidth="1"/>
    <col min="1539" max="1539" width="8.42578125" style="107" customWidth="1"/>
    <col min="1540" max="1540" width="7.85546875" style="107" bestFit="1" customWidth="1"/>
    <col min="1541" max="1541" width="8.140625" style="107" customWidth="1"/>
    <col min="1542" max="1543" width="8.42578125" style="107" customWidth="1"/>
    <col min="1544" max="1544" width="7.7109375" style="107" customWidth="1"/>
    <col min="1545" max="1546" width="13" style="107" bestFit="1" customWidth="1"/>
    <col min="1547" max="1547" width="7.42578125" style="107" customWidth="1"/>
    <col min="1548" max="1548" width="8.7109375" style="107" customWidth="1"/>
    <col min="1549" max="1549" width="8.42578125" style="107" customWidth="1"/>
    <col min="1550" max="1785" width="8.7109375" style="107"/>
    <col min="1786" max="1786" width="2.7109375" style="107" customWidth="1"/>
    <col min="1787" max="1787" width="16.28515625" style="107" customWidth="1"/>
    <col min="1788" max="1788" width="15" style="107" customWidth="1"/>
    <col min="1789" max="1789" width="9.42578125" style="107" customWidth="1"/>
    <col min="1790" max="1790" width="7.85546875" style="107" customWidth="1"/>
    <col min="1791" max="1791" width="14.28515625" style="107" bestFit="1" customWidth="1"/>
    <col min="1792" max="1792" width="8.85546875" style="107" bestFit="1" customWidth="1"/>
    <col min="1793" max="1793" width="9.28515625" style="107" customWidth="1"/>
    <col min="1794" max="1794" width="8.140625" style="107" customWidth="1"/>
    <col min="1795" max="1795" width="8.42578125" style="107" customWidth="1"/>
    <col min="1796" max="1796" width="7.85546875" style="107" bestFit="1" customWidth="1"/>
    <col min="1797" max="1797" width="8.140625" style="107" customWidth="1"/>
    <col min="1798" max="1799" width="8.42578125" style="107" customWidth="1"/>
    <col min="1800" max="1800" width="7.7109375" style="107" customWidth="1"/>
    <col min="1801" max="1802" width="13" style="107" bestFit="1" customWidth="1"/>
    <col min="1803" max="1803" width="7.42578125" style="107" customWidth="1"/>
    <col min="1804" max="1804" width="8.7109375" style="107" customWidth="1"/>
    <col min="1805" max="1805" width="8.42578125" style="107" customWidth="1"/>
    <col min="1806" max="2041" width="8.7109375" style="107"/>
    <col min="2042" max="2042" width="2.7109375" style="107" customWidth="1"/>
    <col min="2043" max="2043" width="16.28515625" style="107" customWidth="1"/>
    <col min="2044" max="2044" width="15" style="107" customWidth="1"/>
    <col min="2045" max="2045" width="9.42578125" style="107" customWidth="1"/>
    <col min="2046" max="2046" width="7.85546875" style="107" customWidth="1"/>
    <col min="2047" max="2047" width="14.28515625" style="107" bestFit="1" customWidth="1"/>
    <col min="2048" max="2048" width="8.85546875" style="107" bestFit="1" customWidth="1"/>
    <col min="2049" max="2049" width="9.28515625" style="107" customWidth="1"/>
    <col min="2050" max="2050" width="8.140625" style="107" customWidth="1"/>
    <col min="2051" max="2051" width="8.42578125" style="107" customWidth="1"/>
    <col min="2052" max="2052" width="7.85546875" style="107" bestFit="1" customWidth="1"/>
    <col min="2053" max="2053" width="8.140625" style="107" customWidth="1"/>
    <col min="2054" max="2055" width="8.42578125" style="107" customWidth="1"/>
    <col min="2056" max="2056" width="7.7109375" style="107" customWidth="1"/>
    <col min="2057" max="2058" width="13" style="107" bestFit="1" customWidth="1"/>
    <col min="2059" max="2059" width="7.42578125" style="107" customWidth="1"/>
    <col min="2060" max="2060" width="8.7109375" style="107" customWidth="1"/>
    <col min="2061" max="2061" width="8.42578125" style="107" customWidth="1"/>
    <col min="2062" max="2297" width="8.7109375" style="107"/>
    <col min="2298" max="2298" width="2.7109375" style="107" customWidth="1"/>
    <col min="2299" max="2299" width="16.28515625" style="107" customWidth="1"/>
    <col min="2300" max="2300" width="15" style="107" customWidth="1"/>
    <col min="2301" max="2301" width="9.42578125" style="107" customWidth="1"/>
    <col min="2302" max="2302" width="7.85546875" style="107" customWidth="1"/>
    <col min="2303" max="2303" width="14.28515625" style="107" bestFit="1" customWidth="1"/>
    <col min="2304" max="2304" width="8.85546875" style="107" bestFit="1" customWidth="1"/>
    <col min="2305" max="2305" width="9.28515625" style="107" customWidth="1"/>
    <col min="2306" max="2306" width="8.140625" style="107" customWidth="1"/>
    <col min="2307" max="2307" width="8.42578125" style="107" customWidth="1"/>
    <col min="2308" max="2308" width="7.85546875" style="107" bestFit="1" customWidth="1"/>
    <col min="2309" max="2309" width="8.140625" style="107" customWidth="1"/>
    <col min="2310" max="2311" width="8.42578125" style="107" customWidth="1"/>
    <col min="2312" max="2312" width="7.7109375" style="107" customWidth="1"/>
    <col min="2313" max="2314" width="13" style="107" bestFit="1" customWidth="1"/>
    <col min="2315" max="2315" width="7.42578125" style="107" customWidth="1"/>
    <col min="2316" max="2316" width="8.7109375" style="107" customWidth="1"/>
    <col min="2317" max="2317" width="8.42578125" style="107" customWidth="1"/>
    <col min="2318" max="2553" width="8.7109375" style="107"/>
    <col min="2554" max="2554" width="2.7109375" style="107" customWidth="1"/>
    <col min="2555" max="2555" width="16.28515625" style="107" customWidth="1"/>
    <col min="2556" max="2556" width="15" style="107" customWidth="1"/>
    <col min="2557" max="2557" width="9.42578125" style="107" customWidth="1"/>
    <col min="2558" max="2558" width="7.85546875" style="107" customWidth="1"/>
    <col min="2559" max="2559" width="14.28515625" style="107" bestFit="1" customWidth="1"/>
    <col min="2560" max="2560" width="8.85546875" style="107" bestFit="1" customWidth="1"/>
    <col min="2561" max="2561" width="9.28515625" style="107" customWidth="1"/>
    <col min="2562" max="2562" width="8.140625" style="107" customWidth="1"/>
    <col min="2563" max="2563" width="8.42578125" style="107" customWidth="1"/>
    <col min="2564" max="2564" width="7.85546875" style="107" bestFit="1" customWidth="1"/>
    <col min="2565" max="2565" width="8.140625" style="107" customWidth="1"/>
    <col min="2566" max="2567" width="8.42578125" style="107" customWidth="1"/>
    <col min="2568" max="2568" width="7.7109375" style="107" customWidth="1"/>
    <col min="2569" max="2570" width="13" style="107" bestFit="1" customWidth="1"/>
    <col min="2571" max="2571" width="7.42578125" style="107" customWidth="1"/>
    <col min="2572" max="2572" width="8.7109375" style="107" customWidth="1"/>
    <col min="2573" max="2573" width="8.42578125" style="107" customWidth="1"/>
    <col min="2574" max="2809" width="8.7109375" style="107"/>
    <col min="2810" max="2810" width="2.7109375" style="107" customWidth="1"/>
    <col min="2811" max="2811" width="16.28515625" style="107" customWidth="1"/>
    <col min="2812" max="2812" width="15" style="107" customWidth="1"/>
    <col min="2813" max="2813" width="9.42578125" style="107" customWidth="1"/>
    <col min="2814" max="2814" width="7.85546875" style="107" customWidth="1"/>
    <col min="2815" max="2815" width="14.28515625" style="107" bestFit="1" customWidth="1"/>
    <col min="2816" max="2816" width="8.85546875" style="107" bestFit="1" customWidth="1"/>
    <col min="2817" max="2817" width="9.28515625" style="107" customWidth="1"/>
    <col min="2818" max="2818" width="8.140625" style="107" customWidth="1"/>
    <col min="2819" max="2819" width="8.42578125" style="107" customWidth="1"/>
    <col min="2820" max="2820" width="7.85546875" style="107" bestFit="1" customWidth="1"/>
    <col min="2821" max="2821" width="8.140625" style="107" customWidth="1"/>
    <col min="2822" max="2823" width="8.42578125" style="107" customWidth="1"/>
    <col min="2824" max="2824" width="7.7109375" style="107" customWidth="1"/>
    <col min="2825" max="2826" width="13" style="107" bestFit="1" customWidth="1"/>
    <col min="2827" max="2827" width="7.42578125" style="107" customWidth="1"/>
    <col min="2828" max="2828" width="8.7109375" style="107" customWidth="1"/>
    <col min="2829" max="2829" width="8.42578125" style="107" customWidth="1"/>
    <col min="2830" max="3065" width="8.7109375" style="107"/>
    <col min="3066" max="3066" width="2.7109375" style="107" customWidth="1"/>
    <col min="3067" max="3067" width="16.28515625" style="107" customWidth="1"/>
    <col min="3068" max="3068" width="15" style="107" customWidth="1"/>
    <col min="3069" max="3069" width="9.42578125" style="107" customWidth="1"/>
    <col min="3070" max="3070" width="7.85546875" style="107" customWidth="1"/>
    <col min="3071" max="3071" width="14.28515625" style="107" bestFit="1" customWidth="1"/>
    <col min="3072" max="3072" width="8.85546875" style="107" bestFit="1" customWidth="1"/>
    <col min="3073" max="3073" width="9.28515625" style="107" customWidth="1"/>
    <col min="3074" max="3074" width="8.140625" style="107" customWidth="1"/>
    <col min="3075" max="3075" width="8.42578125" style="107" customWidth="1"/>
    <col min="3076" max="3076" width="7.85546875" style="107" bestFit="1" customWidth="1"/>
    <col min="3077" max="3077" width="8.140625" style="107" customWidth="1"/>
    <col min="3078" max="3079" width="8.42578125" style="107" customWidth="1"/>
    <col min="3080" max="3080" width="7.7109375" style="107" customWidth="1"/>
    <col min="3081" max="3082" width="13" style="107" bestFit="1" customWidth="1"/>
    <col min="3083" max="3083" width="7.42578125" style="107" customWidth="1"/>
    <col min="3084" max="3084" width="8.7109375" style="107" customWidth="1"/>
    <col min="3085" max="3085" width="8.42578125" style="107" customWidth="1"/>
    <col min="3086" max="3321" width="8.7109375" style="107"/>
    <col min="3322" max="3322" width="2.7109375" style="107" customWidth="1"/>
    <col min="3323" max="3323" width="16.28515625" style="107" customWidth="1"/>
    <col min="3324" max="3324" width="15" style="107" customWidth="1"/>
    <col min="3325" max="3325" width="9.42578125" style="107" customWidth="1"/>
    <col min="3326" max="3326" width="7.85546875" style="107" customWidth="1"/>
    <col min="3327" max="3327" width="14.28515625" style="107" bestFit="1" customWidth="1"/>
    <col min="3328" max="3328" width="8.85546875" style="107" bestFit="1" customWidth="1"/>
    <col min="3329" max="3329" width="9.28515625" style="107" customWidth="1"/>
    <col min="3330" max="3330" width="8.140625" style="107" customWidth="1"/>
    <col min="3331" max="3331" width="8.42578125" style="107" customWidth="1"/>
    <col min="3332" max="3332" width="7.85546875" style="107" bestFit="1" customWidth="1"/>
    <col min="3333" max="3333" width="8.140625" style="107" customWidth="1"/>
    <col min="3334" max="3335" width="8.42578125" style="107" customWidth="1"/>
    <col min="3336" max="3336" width="7.7109375" style="107" customWidth="1"/>
    <col min="3337" max="3338" width="13" style="107" bestFit="1" customWidth="1"/>
    <col min="3339" max="3339" width="7.42578125" style="107" customWidth="1"/>
    <col min="3340" max="3340" width="8.7109375" style="107" customWidth="1"/>
    <col min="3341" max="3341" width="8.42578125" style="107" customWidth="1"/>
    <col min="3342" max="3577" width="8.7109375" style="107"/>
    <col min="3578" max="3578" width="2.7109375" style="107" customWidth="1"/>
    <col min="3579" max="3579" width="16.28515625" style="107" customWidth="1"/>
    <col min="3580" max="3580" width="15" style="107" customWidth="1"/>
    <col min="3581" max="3581" width="9.42578125" style="107" customWidth="1"/>
    <col min="3582" max="3582" width="7.85546875" style="107" customWidth="1"/>
    <col min="3583" max="3583" width="14.28515625" style="107" bestFit="1" customWidth="1"/>
    <col min="3584" max="3584" width="8.85546875" style="107" bestFit="1" customWidth="1"/>
    <col min="3585" max="3585" width="9.28515625" style="107" customWidth="1"/>
    <col min="3586" max="3586" width="8.140625" style="107" customWidth="1"/>
    <col min="3587" max="3587" width="8.42578125" style="107" customWidth="1"/>
    <col min="3588" max="3588" width="7.85546875" style="107" bestFit="1" customWidth="1"/>
    <col min="3589" max="3589" width="8.140625" style="107" customWidth="1"/>
    <col min="3590" max="3591" width="8.42578125" style="107" customWidth="1"/>
    <col min="3592" max="3592" width="7.7109375" style="107" customWidth="1"/>
    <col min="3593" max="3594" width="13" style="107" bestFit="1" customWidth="1"/>
    <col min="3595" max="3595" width="7.42578125" style="107" customWidth="1"/>
    <col min="3596" max="3596" width="8.7109375" style="107" customWidth="1"/>
    <col min="3597" max="3597" width="8.42578125" style="107" customWidth="1"/>
    <col min="3598" max="3833" width="8.7109375" style="107"/>
    <col min="3834" max="3834" width="2.7109375" style="107" customWidth="1"/>
    <col min="3835" max="3835" width="16.28515625" style="107" customWidth="1"/>
    <col min="3836" max="3836" width="15" style="107" customWidth="1"/>
    <col min="3837" max="3837" width="9.42578125" style="107" customWidth="1"/>
    <col min="3838" max="3838" width="7.85546875" style="107" customWidth="1"/>
    <col min="3839" max="3839" width="14.28515625" style="107" bestFit="1" customWidth="1"/>
    <col min="3840" max="3840" width="8.85546875" style="107" bestFit="1" customWidth="1"/>
    <col min="3841" max="3841" width="9.28515625" style="107" customWidth="1"/>
    <col min="3842" max="3842" width="8.140625" style="107" customWidth="1"/>
    <col min="3843" max="3843" width="8.42578125" style="107" customWidth="1"/>
    <col min="3844" max="3844" width="7.85546875" style="107" bestFit="1" customWidth="1"/>
    <col min="3845" max="3845" width="8.140625" style="107" customWidth="1"/>
    <col min="3846" max="3847" width="8.42578125" style="107" customWidth="1"/>
    <col min="3848" max="3848" width="7.7109375" style="107" customWidth="1"/>
    <col min="3849" max="3850" width="13" style="107" bestFit="1" customWidth="1"/>
    <col min="3851" max="3851" width="7.42578125" style="107" customWidth="1"/>
    <col min="3852" max="3852" width="8.7109375" style="107" customWidth="1"/>
    <col min="3853" max="3853" width="8.42578125" style="107" customWidth="1"/>
    <col min="3854" max="4089" width="8.7109375" style="107"/>
    <col min="4090" max="4090" width="2.7109375" style="107" customWidth="1"/>
    <col min="4091" max="4091" width="16.28515625" style="107" customWidth="1"/>
    <col min="4092" max="4092" width="15" style="107" customWidth="1"/>
    <col min="4093" max="4093" width="9.42578125" style="107" customWidth="1"/>
    <col min="4094" max="4094" width="7.85546875" style="107" customWidth="1"/>
    <col min="4095" max="4095" width="14.28515625" style="107" bestFit="1" customWidth="1"/>
    <col min="4096" max="4096" width="8.85546875" style="107" bestFit="1" customWidth="1"/>
    <col min="4097" max="4097" width="9.28515625" style="107" customWidth="1"/>
    <col min="4098" max="4098" width="8.140625" style="107" customWidth="1"/>
    <col min="4099" max="4099" width="8.42578125" style="107" customWidth="1"/>
    <col min="4100" max="4100" width="7.85546875" style="107" bestFit="1" customWidth="1"/>
    <col min="4101" max="4101" width="8.140625" style="107" customWidth="1"/>
    <col min="4102" max="4103" width="8.42578125" style="107" customWidth="1"/>
    <col min="4104" max="4104" width="7.7109375" style="107" customWidth="1"/>
    <col min="4105" max="4106" width="13" style="107" bestFit="1" customWidth="1"/>
    <col min="4107" max="4107" width="7.42578125" style="107" customWidth="1"/>
    <col min="4108" max="4108" width="8.7109375" style="107" customWidth="1"/>
    <col min="4109" max="4109" width="8.42578125" style="107" customWidth="1"/>
    <col min="4110" max="4345" width="8.7109375" style="107"/>
    <col min="4346" max="4346" width="2.7109375" style="107" customWidth="1"/>
    <col min="4347" max="4347" width="16.28515625" style="107" customWidth="1"/>
    <col min="4348" max="4348" width="15" style="107" customWidth="1"/>
    <col min="4349" max="4349" width="9.42578125" style="107" customWidth="1"/>
    <col min="4350" max="4350" width="7.85546875" style="107" customWidth="1"/>
    <col min="4351" max="4351" width="14.28515625" style="107" bestFit="1" customWidth="1"/>
    <col min="4352" max="4352" width="8.85546875" style="107" bestFit="1" customWidth="1"/>
    <col min="4353" max="4353" width="9.28515625" style="107" customWidth="1"/>
    <col min="4354" max="4354" width="8.140625" style="107" customWidth="1"/>
    <col min="4355" max="4355" width="8.42578125" style="107" customWidth="1"/>
    <col min="4356" max="4356" width="7.85546875" style="107" bestFit="1" customWidth="1"/>
    <col min="4357" max="4357" width="8.140625" style="107" customWidth="1"/>
    <col min="4358" max="4359" width="8.42578125" style="107" customWidth="1"/>
    <col min="4360" max="4360" width="7.7109375" style="107" customWidth="1"/>
    <col min="4361" max="4362" width="13" style="107" bestFit="1" customWidth="1"/>
    <col min="4363" max="4363" width="7.42578125" style="107" customWidth="1"/>
    <col min="4364" max="4364" width="8.7109375" style="107" customWidth="1"/>
    <col min="4365" max="4365" width="8.42578125" style="107" customWidth="1"/>
    <col min="4366" max="4601" width="8.7109375" style="107"/>
    <col min="4602" max="4602" width="2.7109375" style="107" customWidth="1"/>
    <col min="4603" max="4603" width="16.28515625" style="107" customWidth="1"/>
    <col min="4604" max="4604" width="15" style="107" customWidth="1"/>
    <col min="4605" max="4605" width="9.42578125" style="107" customWidth="1"/>
    <col min="4606" max="4606" width="7.85546875" style="107" customWidth="1"/>
    <col min="4607" max="4607" width="14.28515625" style="107" bestFit="1" customWidth="1"/>
    <col min="4608" max="4608" width="8.85546875" style="107" bestFit="1" customWidth="1"/>
    <col min="4609" max="4609" width="9.28515625" style="107" customWidth="1"/>
    <col min="4610" max="4610" width="8.140625" style="107" customWidth="1"/>
    <col min="4611" max="4611" width="8.42578125" style="107" customWidth="1"/>
    <col min="4612" max="4612" width="7.85546875" style="107" bestFit="1" customWidth="1"/>
    <col min="4613" max="4613" width="8.140625" style="107" customWidth="1"/>
    <col min="4614" max="4615" width="8.42578125" style="107" customWidth="1"/>
    <col min="4616" max="4616" width="7.7109375" style="107" customWidth="1"/>
    <col min="4617" max="4618" width="13" style="107" bestFit="1" customWidth="1"/>
    <col min="4619" max="4619" width="7.42578125" style="107" customWidth="1"/>
    <col min="4620" max="4620" width="8.7109375" style="107" customWidth="1"/>
    <col min="4621" max="4621" width="8.42578125" style="107" customWidth="1"/>
    <col min="4622" max="4857" width="8.7109375" style="107"/>
    <col min="4858" max="4858" width="2.7109375" style="107" customWidth="1"/>
    <col min="4859" max="4859" width="16.28515625" style="107" customWidth="1"/>
    <col min="4860" max="4860" width="15" style="107" customWidth="1"/>
    <col min="4861" max="4861" width="9.42578125" style="107" customWidth="1"/>
    <col min="4862" max="4862" width="7.85546875" style="107" customWidth="1"/>
    <col min="4863" max="4863" width="14.28515625" style="107" bestFit="1" customWidth="1"/>
    <col min="4864" max="4864" width="8.85546875" style="107" bestFit="1" customWidth="1"/>
    <col min="4865" max="4865" width="9.28515625" style="107" customWidth="1"/>
    <col min="4866" max="4866" width="8.140625" style="107" customWidth="1"/>
    <col min="4867" max="4867" width="8.42578125" style="107" customWidth="1"/>
    <col min="4868" max="4868" width="7.85546875" style="107" bestFit="1" customWidth="1"/>
    <col min="4869" max="4869" width="8.140625" style="107" customWidth="1"/>
    <col min="4870" max="4871" width="8.42578125" style="107" customWidth="1"/>
    <col min="4872" max="4872" width="7.7109375" style="107" customWidth="1"/>
    <col min="4873" max="4874" width="13" style="107" bestFit="1" customWidth="1"/>
    <col min="4875" max="4875" width="7.42578125" style="107" customWidth="1"/>
    <col min="4876" max="4876" width="8.7109375" style="107" customWidth="1"/>
    <col min="4877" max="4877" width="8.42578125" style="107" customWidth="1"/>
    <col min="4878" max="5113" width="8.7109375" style="107"/>
    <col min="5114" max="5114" width="2.7109375" style="107" customWidth="1"/>
    <col min="5115" max="5115" width="16.28515625" style="107" customWidth="1"/>
    <col min="5116" max="5116" width="15" style="107" customWidth="1"/>
    <col min="5117" max="5117" width="9.42578125" style="107" customWidth="1"/>
    <col min="5118" max="5118" width="7.85546875" style="107" customWidth="1"/>
    <col min="5119" max="5119" width="14.28515625" style="107" bestFit="1" customWidth="1"/>
    <col min="5120" max="5120" width="8.85546875" style="107" bestFit="1" customWidth="1"/>
    <col min="5121" max="5121" width="9.28515625" style="107" customWidth="1"/>
    <col min="5122" max="5122" width="8.140625" style="107" customWidth="1"/>
    <col min="5123" max="5123" width="8.42578125" style="107" customWidth="1"/>
    <col min="5124" max="5124" width="7.85546875" style="107" bestFit="1" customWidth="1"/>
    <col min="5125" max="5125" width="8.140625" style="107" customWidth="1"/>
    <col min="5126" max="5127" width="8.42578125" style="107" customWidth="1"/>
    <col min="5128" max="5128" width="7.7109375" style="107" customWidth="1"/>
    <col min="5129" max="5130" width="13" style="107" bestFit="1" customWidth="1"/>
    <col min="5131" max="5131" width="7.42578125" style="107" customWidth="1"/>
    <col min="5132" max="5132" width="8.7109375" style="107" customWidth="1"/>
    <col min="5133" max="5133" width="8.42578125" style="107" customWidth="1"/>
    <col min="5134" max="5369" width="8.7109375" style="107"/>
    <col min="5370" max="5370" width="2.7109375" style="107" customWidth="1"/>
    <col min="5371" max="5371" width="16.28515625" style="107" customWidth="1"/>
    <col min="5372" max="5372" width="15" style="107" customWidth="1"/>
    <col min="5373" max="5373" width="9.42578125" style="107" customWidth="1"/>
    <col min="5374" max="5374" width="7.85546875" style="107" customWidth="1"/>
    <col min="5375" max="5375" width="14.28515625" style="107" bestFit="1" customWidth="1"/>
    <col min="5376" max="5376" width="8.85546875" style="107" bestFit="1" customWidth="1"/>
    <col min="5377" max="5377" width="9.28515625" style="107" customWidth="1"/>
    <col min="5378" max="5378" width="8.140625" style="107" customWidth="1"/>
    <col min="5379" max="5379" width="8.42578125" style="107" customWidth="1"/>
    <col min="5380" max="5380" width="7.85546875" style="107" bestFit="1" customWidth="1"/>
    <col min="5381" max="5381" width="8.140625" style="107" customWidth="1"/>
    <col min="5382" max="5383" width="8.42578125" style="107" customWidth="1"/>
    <col min="5384" max="5384" width="7.7109375" style="107" customWidth="1"/>
    <col min="5385" max="5386" width="13" style="107" bestFit="1" customWidth="1"/>
    <col min="5387" max="5387" width="7.42578125" style="107" customWidth="1"/>
    <col min="5388" max="5388" width="8.7109375" style="107" customWidth="1"/>
    <col min="5389" max="5389" width="8.42578125" style="107" customWidth="1"/>
    <col min="5390" max="5625" width="8.7109375" style="107"/>
    <col min="5626" max="5626" width="2.7109375" style="107" customWidth="1"/>
    <col min="5627" max="5627" width="16.28515625" style="107" customWidth="1"/>
    <col min="5628" max="5628" width="15" style="107" customWidth="1"/>
    <col min="5629" max="5629" width="9.42578125" style="107" customWidth="1"/>
    <col min="5630" max="5630" width="7.85546875" style="107" customWidth="1"/>
    <col min="5631" max="5631" width="14.28515625" style="107" bestFit="1" customWidth="1"/>
    <col min="5632" max="5632" width="8.85546875" style="107" bestFit="1" customWidth="1"/>
    <col min="5633" max="5633" width="9.28515625" style="107" customWidth="1"/>
    <col min="5634" max="5634" width="8.140625" style="107" customWidth="1"/>
    <col min="5635" max="5635" width="8.42578125" style="107" customWidth="1"/>
    <col min="5636" max="5636" width="7.85546875" style="107" bestFit="1" customWidth="1"/>
    <col min="5637" max="5637" width="8.140625" style="107" customWidth="1"/>
    <col min="5638" max="5639" width="8.42578125" style="107" customWidth="1"/>
    <col min="5640" max="5640" width="7.7109375" style="107" customWidth="1"/>
    <col min="5641" max="5642" width="13" style="107" bestFit="1" customWidth="1"/>
    <col min="5643" max="5643" width="7.42578125" style="107" customWidth="1"/>
    <col min="5644" max="5644" width="8.7109375" style="107" customWidth="1"/>
    <col min="5645" max="5645" width="8.42578125" style="107" customWidth="1"/>
    <col min="5646" max="5881" width="8.7109375" style="107"/>
    <col min="5882" max="5882" width="2.7109375" style="107" customWidth="1"/>
    <col min="5883" max="5883" width="16.28515625" style="107" customWidth="1"/>
    <col min="5884" max="5884" width="15" style="107" customWidth="1"/>
    <col min="5885" max="5885" width="9.42578125" style="107" customWidth="1"/>
    <col min="5886" max="5886" width="7.85546875" style="107" customWidth="1"/>
    <col min="5887" max="5887" width="14.28515625" style="107" bestFit="1" customWidth="1"/>
    <col min="5888" max="5888" width="8.85546875" style="107" bestFit="1" customWidth="1"/>
    <col min="5889" max="5889" width="9.28515625" style="107" customWidth="1"/>
    <col min="5890" max="5890" width="8.140625" style="107" customWidth="1"/>
    <col min="5891" max="5891" width="8.42578125" style="107" customWidth="1"/>
    <col min="5892" max="5892" width="7.85546875" style="107" bestFit="1" customWidth="1"/>
    <col min="5893" max="5893" width="8.140625" style="107" customWidth="1"/>
    <col min="5894" max="5895" width="8.42578125" style="107" customWidth="1"/>
    <col min="5896" max="5896" width="7.7109375" style="107" customWidth="1"/>
    <col min="5897" max="5898" width="13" style="107" bestFit="1" customWidth="1"/>
    <col min="5899" max="5899" width="7.42578125" style="107" customWidth="1"/>
    <col min="5900" max="5900" width="8.7109375" style="107" customWidth="1"/>
    <col min="5901" max="5901" width="8.42578125" style="107" customWidth="1"/>
    <col min="5902" max="6137" width="8.7109375" style="107"/>
    <col min="6138" max="6138" width="2.7109375" style="107" customWidth="1"/>
    <col min="6139" max="6139" width="16.28515625" style="107" customWidth="1"/>
    <col min="6140" max="6140" width="15" style="107" customWidth="1"/>
    <col min="6141" max="6141" width="9.42578125" style="107" customWidth="1"/>
    <col min="6142" max="6142" width="7.85546875" style="107" customWidth="1"/>
    <col min="6143" max="6143" width="14.28515625" style="107" bestFit="1" customWidth="1"/>
    <col min="6144" max="6144" width="8.85546875" style="107" bestFit="1" customWidth="1"/>
    <col min="6145" max="6145" width="9.28515625" style="107" customWidth="1"/>
    <col min="6146" max="6146" width="8.140625" style="107" customWidth="1"/>
    <col min="6147" max="6147" width="8.42578125" style="107" customWidth="1"/>
    <col min="6148" max="6148" width="7.85546875" style="107" bestFit="1" customWidth="1"/>
    <col min="6149" max="6149" width="8.140625" style="107" customWidth="1"/>
    <col min="6150" max="6151" width="8.42578125" style="107" customWidth="1"/>
    <col min="6152" max="6152" width="7.7109375" style="107" customWidth="1"/>
    <col min="6153" max="6154" width="13" style="107" bestFit="1" customWidth="1"/>
    <col min="6155" max="6155" width="7.42578125" style="107" customWidth="1"/>
    <col min="6156" max="6156" width="8.7109375" style="107" customWidth="1"/>
    <col min="6157" max="6157" width="8.42578125" style="107" customWidth="1"/>
    <col min="6158" max="6393" width="8.7109375" style="107"/>
    <col min="6394" max="6394" width="2.7109375" style="107" customWidth="1"/>
    <col min="6395" max="6395" width="16.28515625" style="107" customWidth="1"/>
    <col min="6396" max="6396" width="15" style="107" customWidth="1"/>
    <col min="6397" max="6397" width="9.42578125" style="107" customWidth="1"/>
    <col min="6398" max="6398" width="7.85546875" style="107" customWidth="1"/>
    <col min="6399" max="6399" width="14.28515625" style="107" bestFit="1" customWidth="1"/>
    <col min="6400" max="6400" width="8.85546875" style="107" bestFit="1" customWidth="1"/>
    <col min="6401" max="6401" width="9.28515625" style="107" customWidth="1"/>
    <col min="6402" max="6402" width="8.140625" style="107" customWidth="1"/>
    <col min="6403" max="6403" width="8.42578125" style="107" customWidth="1"/>
    <col min="6404" max="6404" width="7.85546875" style="107" bestFit="1" customWidth="1"/>
    <col min="6405" max="6405" width="8.140625" style="107" customWidth="1"/>
    <col min="6406" max="6407" width="8.42578125" style="107" customWidth="1"/>
    <col min="6408" max="6408" width="7.7109375" style="107" customWidth="1"/>
    <col min="6409" max="6410" width="13" style="107" bestFit="1" customWidth="1"/>
    <col min="6411" max="6411" width="7.42578125" style="107" customWidth="1"/>
    <col min="6412" max="6412" width="8.7109375" style="107" customWidth="1"/>
    <col min="6413" max="6413" width="8.42578125" style="107" customWidth="1"/>
    <col min="6414" max="6649" width="8.7109375" style="107"/>
    <col min="6650" max="6650" width="2.7109375" style="107" customWidth="1"/>
    <col min="6651" max="6651" width="16.28515625" style="107" customWidth="1"/>
    <col min="6652" max="6652" width="15" style="107" customWidth="1"/>
    <col min="6653" max="6653" width="9.42578125" style="107" customWidth="1"/>
    <col min="6654" max="6654" width="7.85546875" style="107" customWidth="1"/>
    <col min="6655" max="6655" width="14.28515625" style="107" bestFit="1" customWidth="1"/>
    <col min="6656" max="6656" width="8.85546875" style="107" bestFit="1" customWidth="1"/>
    <col min="6657" max="6657" width="9.28515625" style="107" customWidth="1"/>
    <col min="6658" max="6658" width="8.140625" style="107" customWidth="1"/>
    <col min="6659" max="6659" width="8.42578125" style="107" customWidth="1"/>
    <col min="6660" max="6660" width="7.85546875" style="107" bestFit="1" customWidth="1"/>
    <col min="6661" max="6661" width="8.140625" style="107" customWidth="1"/>
    <col min="6662" max="6663" width="8.42578125" style="107" customWidth="1"/>
    <col min="6664" max="6664" width="7.7109375" style="107" customWidth="1"/>
    <col min="6665" max="6666" width="13" style="107" bestFit="1" customWidth="1"/>
    <col min="6667" max="6667" width="7.42578125" style="107" customWidth="1"/>
    <col min="6668" max="6668" width="8.7109375" style="107" customWidth="1"/>
    <col min="6669" max="6669" width="8.42578125" style="107" customWidth="1"/>
    <col min="6670" max="6905" width="8.7109375" style="107"/>
    <col min="6906" max="6906" width="2.7109375" style="107" customWidth="1"/>
    <col min="6907" max="6907" width="16.28515625" style="107" customWidth="1"/>
    <col min="6908" max="6908" width="15" style="107" customWidth="1"/>
    <col min="6909" max="6909" width="9.42578125" style="107" customWidth="1"/>
    <col min="6910" max="6910" width="7.85546875" style="107" customWidth="1"/>
    <col min="6911" max="6911" width="14.28515625" style="107" bestFit="1" customWidth="1"/>
    <col min="6912" max="6912" width="8.85546875" style="107" bestFit="1" customWidth="1"/>
    <col min="6913" max="6913" width="9.28515625" style="107" customWidth="1"/>
    <col min="6914" max="6914" width="8.140625" style="107" customWidth="1"/>
    <col min="6915" max="6915" width="8.42578125" style="107" customWidth="1"/>
    <col min="6916" max="6916" width="7.85546875" style="107" bestFit="1" customWidth="1"/>
    <col min="6917" max="6917" width="8.140625" style="107" customWidth="1"/>
    <col min="6918" max="6919" width="8.42578125" style="107" customWidth="1"/>
    <col min="6920" max="6920" width="7.7109375" style="107" customWidth="1"/>
    <col min="6921" max="6922" width="13" style="107" bestFit="1" customWidth="1"/>
    <col min="6923" max="6923" width="7.42578125" style="107" customWidth="1"/>
    <col min="6924" max="6924" width="8.7109375" style="107" customWidth="1"/>
    <col min="6925" max="6925" width="8.42578125" style="107" customWidth="1"/>
    <col min="6926" max="7161" width="8.7109375" style="107"/>
    <col min="7162" max="7162" width="2.7109375" style="107" customWidth="1"/>
    <col min="7163" max="7163" width="16.28515625" style="107" customWidth="1"/>
    <col min="7164" max="7164" width="15" style="107" customWidth="1"/>
    <col min="7165" max="7165" width="9.42578125" style="107" customWidth="1"/>
    <col min="7166" max="7166" width="7.85546875" style="107" customWidth="1"/>
    <col min="7167" max="7167" width="14.28515625" style="107" bestFit="1" customWidth="1"/>
    <col min="7168" max="7168" width="8.85546875" style="107" bestFit="1" customWidth="1"/>
    <col min="7169" max="7169" width="9.28515625" style="107" customWidth="1"/>
    <col min="7170" max="7170" width="8.140625" style="107" customWidth="1"/>
    <col min="7171" max="7171" width="8.42578125" style="107" customWidth="1"/>
    <col min="7172" max="7172" width="7.85546875" style="107" bestFit="1" customWidth="1"/>
    <col min="7173" max="7173" width="8.140625" style="107" customWidth="1"/>
    <col min="7174" max="7175" width="8.42578125" style="107" customWidth="1"/>
    <col min="7176" max="7176" width="7.7109375" style="107" customWidth="1"/>
    <col min="7177" max="7178" width="13" style="107" bestFit="1" customWidth="1"/>
    <col min="7179" max="7179" width="7.42578125" style="107" customWidth="1"/>
    <col min="7180" max="7180" width="8.7109375" style="107" customWidth="1"/>
    <col min="7181" max="7181" width="8.42578125" style="107" customWidth="1"/>
    <col min="7182" max="7417" width="8.7109375" style="107"/>
    <col min="7418" max="7418" width="2.7109375" style="107" customWidth="1"/>
    <col min="7419" max="7419" width="16.28515625" style="107" customWidth="1"/>
    <col min="7420" max="7420" width="15" style="107" customWidth="1"/>
    <col min="7421" max="7421" width="9.42578125" style="107" customWidth="1"/>
    <col min="7422" max="7422" width="7.85546875" style="107" customWidth="1"/>
    <col min="7423" max="7423" width="14.28515625" style="107" bestFit="1" customWidth="1"/>
    <col min="7424" max="7424" width="8.85546875" style="107" bestFit="1" customWidth="1"/>
    <col min="7425" max="7425" width="9.28515625" style="107" customWidth="1"/>
    <col min="7426" max="7426" width="8.140625" style="107" customWidth="1"/>
    <col min="7427" max="7427" width="8.42578125" style="107" customWidth="1"/>
    <col min="7428" max="7428" width="7.85546875" style="107" bestFit="1" customWidth="1"/>
    <col min="7429" max="7429" width="8.140625" style="107" customWidth="1"/>
    <col min="7430" max="7431" width="8.42578125" style="107" customWidth="1"/>
    <col min="7432" max="7432" width="7.7109375" style="107" customWidth="1"/>
    <col min="7433" max="7434" width="13" style="107" bestFit="1" customWidth="1"/>
    <col min="7435" max="7435" width="7.42578125" style="107" customWidth="1"/>
    <col min="7436" max="7436" width="8.7109375" style="107" customWidth="1"/>
    <col min="7437" max="7437" width="8.42578125" style="107" customWidth="1"/>
    <col min="7438" max="7673" width="8.7109375" style="107"/>
    <col min="7674" max="7674" width="2.7109375" style="107" customWidth="1"/>
    <col min="7675" max="7675" width="16.28515625" style="107" customWidth="1"/>
    <col min="7676" max="7676" width="15" style="107" customWidth="1"/>
    <col min="7677" max="7677" width="9.42578125" style="107" customWidth="1"/>
    <col min="7678" max="7678" width="7.85546875" style="107" customWidth="1"/>
    <col min="7679" max="7679" width="14.28515625" style="107" bestFit="1" customWidth="1"/>
    <col min="7680" max="7680" width="8.85546875" style="107" bestFit="1" customWidth="1"/>
    <col min="7681" max="7681" width="9.28515625" style="107" customWidth="1"/>
    <col min="7682" max="7682" width="8.140625" style="107" customWidth="1"/>
    <col min="7683" max="7683" width="8.42578125" style="107" customWidth="1"/>
    <col min="7684" max="7684" width="7.85546875" style="107" bestFit="1" customWidth="1"/>
    <col min="7685" max="7685" width="8.140625" style="107" customWidth="1"/>
    <col min="7686" max="7687" width="8.42578125" style="107" customWidth="1"/>
    <col min="7688" max="7688" width="7.7109375" style="107" customWidth="1"/>
    <col min="7689" max="7690" width="13" style="107" bestFit="1" customWidth="1"/>
    <col min="7691" max="7691" width="7.42578125" style="107" customWidth="1"/>
    <col min="7692" max="7692" width="8.7109375" style="107" customWidth="1"/>
    <col min="7693" max="7693" width="8.42578125" style="107" customWidth="1"/>
    <col min="7694" max="7929" width="8.7109375" style="107"/>
    <col min="7930" max="7930" width="2.7109375" style="107" customWidth="1"/>
    <col min="7931" max="7931" width="16.28515625" style="107" customWidth="1"/>
    <col min="7932" max="7932" width="15" style="107" customWidth="1"/>
    <col min="7933" max="7933" width="9.42578125" style="107" customWidth="1"/>
    <col min="7934" max="7934" width="7.85546875" style="107" customWidth="1"/>
    <col min="7935" max="7935" width="14.28515625" style="107" bestFit="1" customWidth="1"/>
    <col min="7936" max="7936" width="8.85546875" style="107" bestFit="1" customWidth="1"/>
    <col min="7937" max="7937" width="9.28515625" style="107" customWidth="1"/>
    <col min="7938" max="7938" width="8.140625" style="107" customWidth="1"/>
    <col min="7939" max="7939" width="8.42578125" style="107" customWidth="1"/>
    <col min="7940" max="7940" width="7.85546875" style="107" bestFit="1" customWidth="1"/>
    <col min="7941" max="7941" width="8.140625" style="107" customWidth="1"/>
    <col min="7942" max="7943" width="8.42578125" style="107" customWidth="1"/>
    <col min="7944" max="7944" width="7.7109375" style="107" customWidth="1"/>
    <col min="7945" max="7946" width="13" style="107" bestFit="1" customWidth="1"/>
    <col min="7947" max="7947" width="7.42578125" style="107" customWidth="1"/>
    <col min="7948" max="7948" width="8.7109375" style="107" customWidth="1"/>
    <col min="7949" max="7949" width="8.42578125" style="107" customWidth="1"/>
    <col min="7950" max="8185" width="8.7109375" style="107"/>
    <col min="8186" max="8186" width="2.7109375" style="107" customWidth="1"/>
    <col min="8187" max="8187" width="16.28515625" style="107" customWidth="1"/>
    <col min="8188" max="8188" width="15" style="107" customWidth="1"/>
    <col min="8189" max="8189" width="9.42578125" style="107" customWidth="1"/>
    <col min="8190" max="8190" width="7.85546875" style="107" customWidth="1"/>
    <col min="8191" max="8191" width="14.28515625" style="107" bestFit="1" customWidth="1"/>
    <col min="8192" max="8192" width="8.85546875" style="107" bestFit="1" customWidth="1"/>
    <col min="8193" max="8193" width="9.28515625" style="107" customWidth="1"/>
    <col min="8194" max="8194" width="8.140625" style="107" customWidth="1"/>
    <col min="8195" max="8195" width="8.42578125" style="107" customWidth="1"/>
    <col min="8196" max="8196" width="7.85546875" style="107" bestFit="1" customWidth="1"/>
    <col min="8197" max="8197" width="8.140625" style="107" customWidth="1"/>
    <col min="8198" max="8199" width="8.42578125" style="107" customWidth="1"/>
    <col min="8200" max="8200" width="7.7109375" style="107" customWidth="1"/>
    <col min="8201" max="8202" width="13" style="107" bestFit="1" customWidth="1"/>
    <col min="8203" max="8203" width="7.42578125" style="107" customWidth="1"/>
    <col min="8204" max="8204" width="8.7109375" style="107" customWidth="1"/>
    <col min="8205" max="8205" width="8.42578125" style="107" customWidth="1"/>
    <col min="8206" max="8441" width="8.7109375" style="107"/>
    <col min="8442" max="8442" width="2.7109375" style="107" customWidth="1"/>
    <col min="8443" max="8443" width="16.28515625" style="107" customWidth="1"/>
    <col min="8444" max="8444" width="15" style="107" customWidth="1"/>
    <col min="8445" max="8445" width="9.42578125" style="107" customWidth="1"/>
    <col min="8446" max="8446" width="7.85546875" style="107" customWidth="1"/>
    <col min="8447" max="8447" width="14.28515625" style="107" bestFit="1" customWidth="1"/>
    <col min="8448" max="8448" width="8.85546875" style="107" bestFit="1" customWidth="1"/>
    <col min="8449" max="8449" width="9.28515625" style="107" customWidth="1"/>
    <col min="8450" max="8450" width="8.140625" style="107" customWidth="1"/>
    <col min="8451" max="8451" width="8.42578125" style="107" customWidth="1"/>
    <col min="8452" max="8452" width="7.85546875" style="107" bestFit="1" customWidth="1"/>
    <col min="8453" max="8453" width="8.140625" style="107" customWidth="1"/>
    <col min="8454" max="8455" width="8.42578125" style="107" customWidth="1"/>
    <col min="8456" max="8456" width="7.7109375" style="107" customWidth="1"/>
    <col min="8457" max="8458" width="13" style="107" bestFit="1" customWidth="1"/>
    <col min="8459" max="8459" width="7.42578125" style="107" customWidth="1"/>
    <col min="8460" max="8460" width="8.7109375" style="107" customWidth="1"/>
    <col min="8461" max="8461" width="8.42578125" style="107" customWidth="1"/>
    <col min="8462" max="8697" width="8.7109375" style="107"/>
    <col min="8698" max="8698" width="2.7109375" style="107" customWidth="1"/>
    <col min="8699" max="8699" width="16.28515625" style="107" customWidth="1"/>
    <col min="8700" max="8700" width="15" style="107" customWidth="1"/>
    <col min="8701" max="8701" width="9.42578125" style="107" customWidth="1"/>
    <col min="8702" max="8702" width="7.85546875" style="107" customWidth="1"/>
    <col min="8703" max="8703" width="14.28515625" style="107" bestFit="1" customWidth="1"/>
    <col min="8704" max="8704" width="8.85546875" style="107" bestFit="1" customWidth="1"/>
    <col min="8705" max="8705" width="9.28515625" style="107" customWidth="1"/>
    <col min="8706" max="8706" width="8.140625" style="107" customWidth="1"/>
    <col min="8707" max="8707" width="8.42578125" style="107" customWidth="1"/>
    <col min="8708" max="8708" width="7.85546875" style="107" bestFit="1" customWidth="1"/>
    <col min="8709" max="8709" width="8.140625" style="107" customWidth="1"/>
    <col min="8710" max="8711" width="8.42578125" style="107" customWidth="1"/>
    <col min="8712" max="8712" width="7.7109375" style="107" customWidth="1"/>
    <col min="8713" max="8714" width="13" style="107" bestFit="1" customWidth="1"/>
    <col min="8715" max="8715" width="7.42578125" style="107" customWidth="1"/>
    <col min="8716" max="8716" width="8.7109375" style="107" customWidth="1"/>
    <col min="8717" max="8717" width="8.42578125" style="107" customWidth="1"/>
    <col min="8718" max="8953" width="8.7109375" style="107"/>
    <col min="8954" max="8954" width="2.7109375" style="107" customWidth="1"/>
    <col min="8955" max="8955" width="16.28515625" style="107" customWidth="1"/>
    <col min="8956" max="8956" width="15" style="107" customWidth="1"/>
    <col min="8957" max="8957" width="9.42578125" style="107" customWidth="1"/>
    <col min="8958" max="8958" width="7.85546875" style="107" customWidth="1"/>
    <col min="8959" max="8959" width="14.28515625" style="107" bestFit="1" customWidth="1"/>
    <col min="8960" max="8960" width="8.85546875" style="107" bestFit="1" customWidth="1"/>
    <col min="8961" max="8961" width="9.28515625" style="107" customWidth="1"/>
    <col min="8962" max="8962" width="8.140625" style="107" customWidth="1"/>
    <col min="8963" max="8963" width="8.42578125" style="107" customWidth="1"/>
    <col min="8964" max="8964" width="7.85546875" style="107" bestFit="1" customWidth="1"/>
    <col min="8965" max="8965" width="8.140625" style="107" customWidth="1"/>
    <col min="8966" max="8967" width="8.42578125" style="107" customWidth="1"/>
    <col min="8968" max="8968" width="7.7109375" style="107" customWidth="1"/>
    <col min="8969" max="8970" width="13" style="107" bestFit="1" customWidth="1"/>
    <col min="8971" max="8971" width="7.42578125" style="107" customWidth="1"/>
    <col min="8972" max="8972" width="8.7109375" style="107" customWidth="1"/>
    <col min="8973" max="8973" width="8.42578125" style="107" customWidth="1"/>
    <col min="8974" max="9209" width="8.7109375" style="107"/>
    <col min="9210" max="9210" width="2.7109375" style="107" customWidth="1"/>
    <col min="9211" max="9211" width="16.28515625" style="107" customWidth="1"/>
    <col min="9212" max="9212" width="15" style="107" customWidth="1"/>
    <col min="9213" max="9213" width="9.42578125" style="107" customWidth="1"/>
    <col min="9214" max="9214" width="7.85546875" style="107" customWidth="1"/>
    <col min="9215" max="9215" width="14.28515625" style="107" bestFit="1" customWidth="1"/>
    <col min="9216" max="9216" width="8.85546875" style="107" bestFit="1" customWidth="1"/>
    <col min="9217" max="9217" width="9.28515625" style="107" customWidth="1"/>
    <col min="9218" max="9218" width="8.140625" style="107" customWidth="1"/>
    <col min="9219" max="9219" width="8.42578125" style="107" customWidth="1"/>
    <col min="9220" max="9220" width="7.85546875" style="107" bestFit="1" customWidth="1"/>
    <col min="9221" max="9221" width="8.140625" style="107" customWidth="1"/>
    <col min="9222" max="9223" width="8.42578125" style="107" customWidth="1"/>
    <col min="9224" max="9224" width="7.7109375" style="107" customWidth="1"/>
    <col min="9225" max="9226" width="13" style="107" bestFit="1" customWidth="1"/>
    <col min="9227" max="9227" width="7.42578125" style="107" customWidth="1"/>
    <col min="9228" max="9228" width="8.7109375" style="107" customWidth="1"/>
    <col min="9229" max="9229" width="8.42578125" style="107" customWidth="1"/>
    <col min="9230" max="9465" width="8.7109375" style="107"/>
    <col min="9466" max="9466" width="2.7109375" style="107" customWidth="1"/>
    <col min="9467" max="9467" width="16.28515625" style="107" customWidth="1"/>
    <col min="9468" max="9468" width="15" style="107" customWidth="1"/>
    <col min="9469" max="9469" width="9.42578125" style="107" customWidth="1"/>
    <col min="9470" max="9470" width="7.85546875" style="107" customWidth="1"/>
    <col min="9471" max="9471" width="14.28515625" style="107" bestFit="1" customWidth="1"/>
    <col min="9472" max="9472" width="8.85546875" style="107" bestFit="1" customWidth="1"/>
    <col min="9473" max="9473" width="9.28515625" style="107" customWidth="1"/>
    <col min="9474" max="9474" width="8.140625" style="107" customWidth="1"/>
    <col min="9475" max="9475" width="8.42578125" style="107" customWidth="1"/>
    <col min="9476" max="9476" width="7.85546875" style="107" bestFit="1" customWidth="1"/>
    <col min="9477" max="9477" width="8.140625" style="107" customWidth="1"/>
    <col min="9478" max="9479" width="8.42578125" style="107" customWidth="1"/>
    <col min="9480" max="9480" width="7.7109375" style="107" customWidth="1"/>
    <col min="9481" max="9482" width="13" style="107" bestFit="1" customWidth="1"/>
    <col min="9483" max="9483" width="7.42578125" style="107" customWidth="1"/>
    <col min="9484" max="9484" width="8.7109375" style="107" customWidth="1"/>
    <col min="9485" max="9485" width="8.42578125" style="107" customWidth="1"/>
    <col min="9486" max="9721" width="8.7109375" style="107"/>
    <col min="9722" max="9722" width="2.7109375" style="107" customWidth="1"/>
    <col min="9723" max="9723" width="16.28515625" style="107" customWidth="1"/>
    <col min="9724" max="9724" width="15" style="107" customWidth="1"/>
    <col min="9725" max="9725" width="9.42578125" style="107" customWidth="1"/>
    <col min="9726" max="9726" width="7.85546875" style="107" customWidth="1"/>
    <col min="9727" max="9727" width="14.28515625" style="107" bestFit="1" customWidth="1"/>
    <col min="9728" max="9728" width="8.85546875" style="107" bestFit="1" customWidth="1"/>
    <col min="9729" max="9729" width="9.28515625" style="107" customWidth="1"/>
    <col min="9730" max="9730" width="8.140625" style="107" customWidth="1"/>
    <col min="9731" max="9731" width="8.42578125" style="107" customWidth="1"/>
    <col min="9732" max="9732" width="7.85546875" style="107" bestFit="1" customWidth="1"/>
    <col min="9733" max="9733" width="8.140625" style="107" customWidth="1"/>
    <col min="9734" max="9735" width="8.42578125" style="107" customWidth="1"/>
    <col min="9736" max="9736" width="7.7109375" style="107" customWidth="1"/>
    <col min="9737" max="9738" width="13" style="107" bestFit="1" customWidth="1"/>
    <col min="9739" max="9739" width="7.42578125" style="107" customWidth="1"/>
    <col min="9740" max="9740" width="8.7109375" style="107" customWidth="1"/>
    <col min="9741" max="9741" width="8.42578125" style="107" customWidth="1"/>
    <col min="9742" max="9977" width="8.7109375" style="107"/>
    <col min="9978" max="9978" width="2.7109375" style="107" customWidth="1"/>
    <col min="9979" max="9979" width="16.28515625" style="107" customWidth="1"/>
    <col min="9980" max="9980" width="15" style="107" customWidth="1"/>
    <col min="9981" max="9981" width="9.42578125" style="107" customWidth="1"/>
    <col min="9982" max="9982" width="7.85546875" style="107" customWidth="1"/>
    <col min="9983" max="9983" width="14.28515625" style="107" bestFit="1" customWidth="1"/>
    <col min="9984" max="9984" width="8.85546875" style="107" bestFit="1" customWidth="1"/>
    <col min="9985" max="9985" width="9.28515625" style="107" customWidth="1"/>
    <col min="9986" max="9986" width="8.140625" style="107" customWidth="1"/>
    <col min="9987" max="9987" width="8.42578125" style="107" customWidth="1"/>
    <col min="9988" max="9988" width="7.85546875" style="107" bestFit="1" customWidth="1"/>
    <col min="9989" max="9989" width="8.140625" style="107" customWidth="1"/>
    <col min="9990" max="9991" width="8.42578125" style="107" customWidth="1"/>
    <col min="9992" max="9992" width="7.7109375" style="107" customWidth="1"/>
    <col min="9993" max="9994" width="13" style="107" bestFit="1" customWidth="1"/>
    <col min="9995" max="9995" width="7.42578125" style="107" customWidth="1"/>
    <col min="9996" max="9996" width="8.7109375" style="107" customWidth="1"/>
    <col min="9997" max="9997" width="8.42578125" style="107" customWidth="1"/>
    <col min="9998" max="10233" width="8.7109375" style="107"/>
    <col min="10234" max="10234" width="2.7109375" style="107" customWidth="1"/>
    <col min="10235" max="10235" width="16.28515625" style="107" customWidth="1"/>
    <col min="10236" max="10236" width="15" style="107" customWidth="1"/>
    <col min="10237" max="10237" width="9.42578125" style="107" customWidth="1"/>
    <col min="10238" max="10238" width="7.85546875" style="107" customWidth="1"/>
    <col min="10239" max="10239" width="14.28515625" style="107" bestFit="1" customWidth="1"/>
    <col min="10240" max="10240" width="8.85546875" style="107" bestFit="1" customWidth="1"/>
    <col min="10241" max="10241" width="9.28515625" style="107" customWidth="1"/>
    <col min="10242" max="10242" width="8.140625" style="107" customWidth="1"/>
    <col min="10243" max="10243" width="8.42578125" style="107" customWidth="1"/>
    <col min="10244" max="10244" width="7.85546875" style="107" bestFit="1" customWidth="1"/>
    <col min="10245" max="10245" width="8.140625" style="107" customWidth="1"/>
    <col min="10246" max="10247" width="8.42578125" style="107" customWidth="1"/>
    <col min="10248" max="10248" width="7.7109375" style="107" customWidth="1"/>
    <col min="10249" max="10250" width="13" style="107" bestFit="1" customWidth="1"/>
    <col min="10251" max="10251" width="7.42578125" style="107" customWidth="1"/>
    <col min="10252" max="10252" width="8.7109375" style="107" customWidth="1"/>
    <col min="10253" max="10253" width="8.42578125" style="107" customWidth="1"/>
    <col min="10254" max="10489" width="8.7109375" style="107"/>
    <col min="10490" max="10490" width="2.7109375" style="107" customWidth="1"/>
    <col min="10491" max="10491" width="16.28515625" style="107" customWidth="1"/>
    <col min="10492" max="10492" width="15" style="107" customWidth="1"/>
    <col min="10493" max="10493" width="9.42578125" style="107" customWidth="1"/>
    <col min="10494" max="10494" width="7.85546875" style="107" customWidth="1"/>
    <col min="10495" max="10495" width="14.28515625" style="107" bestFit="1" customWidth="1"/>
    <col min="10496" max="10496" width="8.85546875" style="107" bestFit="1" customWidth="1"/>
    <col min="10497" max="10497" width="9.28515625" style="107" customWidth="1"/>
    <col min="10498" max="10498" width="8.140625" style="107" customWidth="1"/>
    <col min="10499" max="10499" width="8.42578125" style="107" customWidth="1"/>
    <col min="10500" max="10500" width="7.85546875" style="107" bestFit="1" customWidth="1"/>
    <col min="10501" max="10501" width="8.140625" style="107" customWidth="1"/>
    <col min="10502" max="10503" width="8.42578125" style="107" customWidth="1"/>
    <col min="10504" max="10504" width="7.7109375" style="107" customWidth="1"/>
    <col min="10505" max="10506" width="13" style="107" bestFit="1" customWidth="1"/>
    <col min="10507" max="10507" width="7.42578125" style="107" customWidth="1"/>
    <col min="10508" max="10508" width="8.7109375" style="107" customWidth="1"/>
    <col min="10509" max="10509" width="8.42578125" style="107" customWidth="1"/>
    <col min="10510" max="10745" width="8.7109375" style="107"/>
    <col min="10746" max="10746" width="2.7109375" style="107" customWidth="1"/>
    <col min="10747" max="10747" width="16.28515625" style="107" customWidth="1"/>
    <col min="10748" max="10748" width="15" style="107" customWidth="1"/>
    <col min="10749" max="10749" width="9.42578125" style="107" customWidth="1"/>
    <col min="10750" max="10750" width="7.85546875" style="107" customWidth="1"/>
    <col min="10751" max="10751" width="14.28515625" style="107" bestFit="1" customWidth="1"/>
    <col min="10752" max="10752" width="8.85546875" style="107" bestFit="1" customWidth="1"/>
    <col min="10753" max="10753" width="9.28515625" style="107" customWidth="1"/>
    <col min="10754" max="10754" width="8.140625" style="107" customWidth="1"/>
    <col min="10755" max="10755" width="8.42578125" style="107" customWidth="1"/>
    <col min="10756" max="10756" width="7.85546875" style="107" bestFit="1" customWidth="1"/>
    <col min="10757" max="10757" width="8.140625" style="107" customWidth="1"/>
    <col min="10758" max="10759" width="8.42578125" style="107" customWidth="1"/>
    <col min="10760" max="10760" width="7.7109375" style="107" customWidth="1"/>
    <col min="10761" max="10762" width="13" style="107" bestFit="1" customWidth="1"/>
    <col min="10763" max="10763" width="7.42578125" style="107" customWidth="1"/>
    <col min="10764" max="10764" width="8.7109375" style="107" customWidth="1"/>
    <col min="10765" max="10765" width="8.42578125" style="107" customWidth="1"/>
    <col min="10766" max="11001" width="8.7109375" style="107"/>
    <col min="11002" max="11002" width="2.7109375" style="107" customWidth="1"/>
    <col min="11003" max="11003" width="16.28515625" style="107" customWidth="1"/>
    <col min="11004" max="11004" width="15" style="107" customWidth="1"/>
    <col min="11005" max="11005" width="9.42578125" style="107" customWidth="1"/>
    <col min="11006" max="11006" width="7.85546875" style="107" customWidth="1"/>
    <col min="11007" max="11007" width="14.28515625" style="107" bestFit="1" customWidth="1"/>
    <col min="11008" max="11008" width="8.85546875" style="107" bestFit="1" customWidth="1"/>
    <col min="11009" max="11009" width="9.28515625" style="107" customWidth="1"/>
    <col min="11010" max="11010" width="8.140625" style="107" customWidth="1"/>
    <col min="11011" max="11011" width="8.42578125" style="107" customWidth="1"/>
    <col min="11012" max="11012" width="7.85546875" style="107" bestFit="1" customWidth="1"/>
    <col min="11013" max="11013" width="8.140625" style="107" customWidth="1"/>
    <col min="11014" max="11015" width="8.42578125" style="107" customWidth="1"/>
    <col min="11016" max="11016" width="7.7109375" style="107" customWidth="1"/>
    <col min="11017" max="11018" width="13" style="107" bestFit="1" customWidth="1"/>
    <col min="11019" max="11019" width="7.42578125" style="107" customWidth="1"/>
    <col min="11020" max="11020" width="8.7109375" style="107" customWidth="1"/>
    <col min="11021" max="11021" width="8.42578125" style="107" customWidth="1"/>
    <col min="11022" max="11257" width="8.7109375" style="107"/>
    <col min="11258" max="11258" width="2.7109375" style="107" customWidth="1"/>
    <col min="11259" max="11259" width="16.28515625" style="107" customWidth="1"/>
    <col min="11260" max="11260" width="15" style="107" customWidth="1"/>
    <col min="11261" max="11261" width="9.42578125" style="107" customWidth="1"/>
    <col min="11262" max="11262" width="7.85546875" style="107" customWidth="1"/>
    <col min="11263" max="11263" width="14.28515625" style="107" bestFit="1" customWidth="1"/>
    <col min="11264" max="11264" width="8.85546875" style="107" bestFit="1" customWidth="1"/>
    <col min="11265" max="11265" width="9.28515625" style="107" customWidth="1"/>
    <col min="11266" max="11266" width="8.140625" style="107" customWidth="1"/>
    <col min="11267" max="11267" width="8.42578125" style="107" customWidth="1"/>
    <col min="11268" max="11268" width="7.85546875" style="107" bestFit="1" customWidth="1"/>
    <col min="11269" max="11269" width="8.140625" style="107" customWidth="1"/>
    <col min="11270" max="11271" width="8.42578125" style="107" customWidth="1"/>
    <col min="11272" max="11272" width="7.7109375" style="107" customWidth="1"/>
    <col min="11273" max="11274" width="13" style="107" bestFit="1" customWidth="1"/>
    <col min="11275" max="11275" width="7.42578125" style="107" customWidth="1"/>
    <col min="11276" max="11276" width="8.7109375" style="107" customWidth="1"/>
    <col min="11277" max="11277" width="8.42578125" style="107" customWidth="1"/>
    <col min="11278" max="11513" width="8.7109375" style="107"/>
    <col min="11514" max="11514" width="2.7109375" style="107" customWidth="1"/>
    <col min="11515" max="11515" width="16.28515625" style="107" customWidth="1"/>
    <col min="11516" max="11516" width="15" style="107" customWidth="1"/>
    <col min="11517" max="11517" width="9.42578125" style="107" customWidth="1"/>
    <col min="11518" max="11518" width="7.85546875" style="107" customWidth="1"/>
    <col min="11519" max="11519" width="14.28515625" style="107" bestFit="1" customWidth="1"/>
    <col min="11520" max="11520" width="8.85546875" style="107" bestFit="1" customWidth="1"/>
    <col min="11521" max="11521" width="9.28515625" style="107" customWidth="1"/>
    <col min="11522" max="11522" width="8.140625" style="107" customWidth="1"/>
    <col min="11523" max="11523" width="8.42578125" style="107" customWidth="1"/>
    <col min="11524" max="11524" width="7.85546875" style="107" bestFit="1" customWidth="1"/>
    <col min="11525" max="11525" width="8.140625" style="107" customWidth="1"/>
    <col min="11526" max="11527" width="8.42578125" style="107" customWidth="1"/>
    <col min="11528" max="11528" width="7.7109375" style="107" customWidth="1"/>
    <col min="11529" max="11530" width="13" style="107" bestFit="1" customWidth="1"/>
    <col min="11531" max="11531" width="7.42578125" style="107" customWidth="1"/>
    <col min="11532" max="11532" width="8.7109375" style="107" customWidth="1"/>
    <col min="11533" max="11533" width="8.42578125" style="107" customWidth="1"/>
    <col min="11534" max="11769" width="8.7109375" style="107"/>
    <col min="11770" max="11770" width="2.7109375" style="107" customWidth="1"/>
    <col min="11771" max="11771" width="16.28515625" style="107" customWidth="1"/>
    <col min="11772" max="11772" width="15" style="107" customWidth="1"/>
    <col min="11773" max="11773" width="9.42578125" style="107" customWidth="1"/>
    <col min="11774" max="11774" width="7.85546875" style="107" customWidth="1"/>
    <col min="11775" max="11775" width="14.28515625" style="107" bestFit="1" customWidth="1"/>
    <col min="11776" max="11776" width="8.85546875" style="107" bestFit="1" customWidth="1"/>
    <col min="11777" max="11777" width="9.28515625" style="107" customWidth="1"/>
    <col min="11778" max="11778" width="8.140625" style="107" customWidth="1"/>
    <col min="11779" max="11779" width="8.42578125" style="107" customWidth="1"/>
    <col min="11780" max="11780" width="7.85546875" style="107" bestFit="1" customWidth="1"/>
    <col min="11781" max="11781" width="8.140625" style="107" customWidth="1"/>
    <col min="11782" max="11783" width="8.42578125" style="107" customWidth="1"/>
    <col min="11784" max="11784" width="7.7109375" style="107" customWidth="1"/>
    <col min="11785" max="11786" width="13" style="107" bestFit="1" customWidth="1"/>
    <col min="11787" max="11787" width="7.42578125" style="107" customWidth="1"/>
    <col min="11788" max="11788" width="8.7109375" style="107" customWidth="1"/>
    <col min="11789" max="11789" width="8.42578125" style="107" customWidth="1"/>
    <col min="11790" max="12025" width="8.7109375" style="107"/>
    <col min="12026" max="12026" width="2.7109375" style="107" customWidth="1"/>
    <col min="12027" max="12027" width="16.28515625" style="107" customWidth="1"/>
    <col min="12028" max="12028" width="15" style="107" customWidth="1"/>
    <col min="12029" max="12029" width="9.42578125" style="107" customWidth="1"/>
    <col min="12030" max="12030" width="7.85546875" style="107" customWidth="1"/>
    <col min="12031" max="12031" width="14.28515625" style="107" bestFit="1" customWidth="1"/>
    <col min="12032" max="12032" width="8.85546875" style="107" bestFit="1" customWidth="1"/>
    <col min="12033" max="12033" width="9.28515625" style="107" customWidth="1"/>
    <col min="12034" max="12034" width="8.140625" style="107" customWidth="1"/>
    <col min="12035" max="12035" width="8.42578125" style="107" customWidth="1"/>
    <col min="12036" max="12036" width="7.85546875" style="107" bestFit="1" customWidth="1"/>
    <col min="12037" max="12037" width="8.140625" style="107" customWidth="1"/>
    <col min="12038" max="12039" width="8.42578125" style="107" customWidth="1"/>
    <col min="12040" max="12040" width="7.7109375" style="107" customWidth="1"/>
    <col min="12041" max="12042" width="13" style="107" bestFit="1" customWidth="1"/>
    <col min="12043" max="12043" width="7.42578125" style="107" customWidth="1"/>
    <col min="12044" max="12044" width="8.7109375" style="107" customWidth="1"/>
    <col min="12045" max="12045" width="8.42578125" style="107" customWidth="1"/>
    <col min="12046" max="12281" width="8.7109375" style="107"/>
    <col min="12282" max="12282" width="2.7109375" style="107" customWidth="1"/>
    <col min="12283" max="12283" width="16.28515625" style="107" customWidth="1"/>
    <col min="12284" max="12284" width="15" style="107" customWidth="1"/>
    <col min="12285" max="12285" width="9.42578125" style="107" customWidth="1"/>
    <col min="12286" max="12286" width="7.85546875" style="107" customWidth="1"/>
    <col min="12287" max="12287" width="14.28515625" style="107" bestFit="1" customWidth="1"/>
    <col min="12288" max="12288" width="8.85546875" style="107" bestFit="1" customWidth="1"/>
    <col min="12289" max="12289" width="9.28515625" style="107" customWidth="1"/>
    <col min="12290" max="12290" width="8.140625" style="107" customWidth="1"/>
    <col min="12291" max="12291" width="8.42578125" style="107" customWidth="1"/>
    <col min="12292" max="12292" width="7.85546875" style="107" bestFit="1" customWidth="1"/>
    <col min="12293" max="12293" width="8.140625" style="107" customWidth="1"/>
    <col min="12294" max="12295" width="8.42578125" style="107" customWidth="1"/>
    <col min="12296" max="12296" width="7.7109375" style="107" customWidth="1"/>
    <col min="12297" max="12298" width="13" style="107" bestFit="1" customWidth="1"/>
    <col min="12299" max="12299" width="7.42578125" style="107" customWidth="1"/>
    <col min="12300" max="12300" width="8.7109375" style="107" customWidth="1"/>
    <col min="12301" max="12301" width="8.42578125" style="107" customWidth="1"/>
    <col min="12302" max="12537" width="8.7109375" style="107"/>
    <col min="12538" max="12538" width="2.7109375" style="107" customWidth="1"/>
    <col min="12539" max="12539" width="16.28515625" style="107" customWidth="1"/>
    <col min="12540" max="12540" width="15" style="107" customWidth="1"/>
    <col min="12541" max="12541" width="9.42578125" style="107" customWidth="1"/>
    <col min="12542" max="12542" width="7.85546875" style="107" customWidth="1"/>
    <col min="12543" max="12543" width="14.28515625" style="107" bestFit="1" customWidth="1"/>
    <col min="12544" max="12544" width="8.85546875" style="107" bestFit="1" customWidth="1"/>
    <col min="12545" max="12545" width="9.28515625" style="107" customWidth="1"/>
    <col min="12546" max="12546" width="8.140625" style="107" customWidth="1"/>
    <col min="12547" max="12547" width="8.42578125" style="107" customWidth="1"/>
    <col min="12548" max="12548" width="7.85546875" style="107" bestFit="1" customWidth="1"/>
    <col min="12549" max="12549" width="8.140625" style="107" customWidth="1"/>
    <col min="12550" max="12551" width="8.42578125" style="107" customWidth="1"/>
    <col min="12552" max="12552" width="7.7109375" style="107" customWidth="1"/>
    <col min="12553" max="12554" width="13" style="107" bestFit="1" customWidth="1"/>
    <col min="12555" max="12555" width="7.42578125" style="107" customWidth="1"/>
    <col min="12556" max="12556" width="8.7109375" style="107" customWidth="1"/>
    <col min="12557" max="12557" width="8.42578125" style="107" customWidth="1"/>
    <col min="12558" max="12793" width="8.7109375" style="107"/>
    <col min="12794" max="12794" width="2.7109375" style="107" customWidth="1"/>
    <col min="12795" max="12795" width="16.28515625" style="107" customWidth="1"/>
    <col min="12796" max="12796" width="15" style="107" customWidth="1"/>
    <col min="12797" max="12797" width="9.42578125" style="107" customWidth="1"/>
    <col min="12798" max="12798" width="7.85546875" style="107" customWidth="1"/>
    <col min="12799" max="12799" width="14.28515625" style="107" bestFit="1" customWidth="1"/>
    <col min="12800" max="12800" width="8.85546875" style="107" bestFit="1" customWidth="1"/>
    <col min="12801" max="12801" width="9.28515625" style="107" customWidth="1"/>
    <col min="12802" max="12802" width="8.140625" style="107" customWidth="1"/>
    <col min="12803" max="12803" width="8.42578125" style="107" customWidth="1"/>
    <col min="12804" max="12804" width="7.85546875" style="107" bestFit="1" customWidth="1"/>
    <col min="12805" max="12805" width="8.140625" style="107" customWidth="1"/>
    <col min="12806" max="12807" width="8.42578125" style="107" customWidth="1"/>
    <col min="12808" max="12808" width="7.7109375" style="107" customWidth="1"/>
    <col min="12809" max="12810" width="13" style="107" bestFit="1" customWidth="1"/>
    <col min="12811" max="12811" width="7.42578125" style="107" customWidth="1"/>
    <col min="12812" max="12812" width="8.7109375" style="107" customWidth="1"/>
    <col min="12813" max="12813" width="8.42578125" style="107" customWidth="1"/>
    <col min="12814" max="13049" width="8.7109375" style="107"/>
    <col min="13050" max="13050" width="2.7109375" style="107" customWidth="1"/>
    <col min="13051" max="13051" width="16.28515625" style="107" customWidth="1"/>
    <col min="13052" max="13052" width="15" style="107" customWidth="1"/>
    <col min="13053" max="13053" width="9.42578125" style="107" customWidth="1"/>
    <col min="13054" max="13054" width="7.85546875" style="107" customWidth="1"/>
    <col min="13055" max="13055" width="14.28515625" style="107" bestFit="1" customWidth="1"/>
    <col min="13056" max="13056" width="8.85546875" style="107" bestFit="1" customWidth="1"/>
    <col min="13057" max="13057" width="9.28515625" style="107" customWidth="1"/>
    <col min="13058" max="13058" width="8.140625" style="107" customWidth="1"/>
    <col min="13059" max="13059" width="8.42578125" style="107" customWidth="1"/>
    <col min="13060" max="13060" width="7.85546875" style="107" bestFit="1" customWidth="1"/>
    <col min="13061" max="13061" width="8.140625" style="107" customWidth="1"/>
    <col min="13062" max="13063" width="8.42578125" style="107" customWidth="1"/>
    <col min="13064" max="13064" width="7.7109375" style="107" customWidth="1"/>
    <col min="13065" max="13066" width="13" style="107" bestFit="1" customWidth="1"/>
    <col min="13067" max="13067" width="7.42578125" style="107" customWidth="1"/>
    <col min="13068" max="13068" width="8.7109375" style="107" customWidth="1"/>
    <col min="13069" max="13069" width="8.42578125" style="107" customWidth="1"/>
    <col min="13070" max="13305" width="8.7109375" style="107"/>
    <col min="13306" max="13306" width="2.7109375" style="107" customWidth="1"/>
    <col min="13307" max="13307" width="16.28515625" style="107" customWidth="1"/>
    <col min="13308" max="13308" width="15" style="107" customWidth="1"/>
    <col min="13309" max="13309" width="9.42578125" style="107" customWidth="1"/>
    <col min="13310" max="13310" width="7.85546875" style="107" customWidth="1"/>
    <col min="13311" max="13311" width="14.28515625" style="107" bestFit="1" customWidth="1"/>
    <col min="13312" max="13312" width="8.85546875" style="107" bestFit="1" customWidth="1"/>
    <col min="13313" max="13313" width="9.28515625" style="107" customWidth="1"/>
    <col min="13314" max="13314" width="8.140625" style="107" customWidth="1"/>
    <col min="13315" max="13315" width="8.42578125" style="107" customWidth="1"/>
    <col min="13316" max="13316" width="7.85546875" style="107" bestFit="1" customWidth="1"/>
    <col min="13317" max="13317" width="8.140625" style="107" customWidth="1"/>
    <col min="13318" max="13319" width="8.42578125" style="107" customWidth="1"/>
    <col min="13320" max="13320" width="7.7109375" style="107" customWidth="1"/>
    <col min="13321" max="13322" width="13" style="107" bestFit="1" customWidth="1"/>
    <col min="13323" max="13323" width="7.42578125" style="107" customWidth="1"/>
    <col min="13324" max="13324" width="8.7109375" style="107" customWidth="1"/>
    <col min="13325" max="13325" width="8.42578125" style="107" customWidth="1"/>
    <col min="13326" max="13561" width="8.7109375" style="107"/>
    <col min="13562" max="13562" width="2.7109375" style="107" customWidth="1"/>
    <col min="13563" max="13563" width="16.28515625" style="107" customWidth="1"/>
    <col min="13564" max="13564" width="15" style="107" customWidth="1"/>
    <col min="13565" max="13565" width="9.42578125" style="107" customWidth="1"/>
    <col min="13566" max="13566" width="7.85546875" style="107" customWidth="1"/>
    <col min="13567" max="13567" width="14.28515625" style="107" bestFit="1" customWidth="1"/>
    <col min="13568" max="13568" width="8.85546875" style="107" bestFit="1" customWidth="1"/>
    <col min="13569" max="13569" width="9.28515625" style="107" customWidth="1"/>
    <col min="13570" max="13570" width="8.140625" style="107" customWidth="1"/>
    <col min="13571" max="13571" width="8.42578125" style="107" customWidth="1"/>
    <col min="13572" max="13572" width="7.85546875" style="107" bestFit="1" customWidth="1"/>
    <col min="13573" max="13573" width="8.140625" style="107" customWidth="1"/>
    <col min="13574" max="13575" width="8.42578125" style="107" customWidth="1"/>
    <col min="13576" max="13576" width="7.7109375" style="107" customWidth="1"/>
    <col min="13577" max="13578" width="13" style="107" bestFit="1" customWidth="1"/>
    <col min="13579" max="13579" width="7.42578125" style="107" customWidth="1"/>
    <col min="13580" max="13580" width="8.7109375" style="107" customWidth="1"/>
    <col min="13581" max="13581" width="8.42578125" style="107" customWidth="1"/>
    <col min="13582" max="13817" width="8.7109375" style="107"/>
    <col min="13818" max="13818" width="2.7109375" style="107" customWidth="1"/>
    <col min="13819" max="13819" width="16.28515625" style="107" customWidth="1"/>
    <col min="13820" max="13820" width="15" style="107" customWidth="1"/>
    <col min="13821" max="13821" width="9.42578125" style="107" customWidth="1"/>
    <col min="13822" max="13822" width="7.85546875" style="107" customWidth="1"/>
    <col min="13823" max="13823" width="14.28515625" style="107" bestFit="1" customWidth="1"/>
    <col min="13824" max="13824" width="8.85546875" style="107" bestFit="1" customWidth="1"/>
    <col min="13825" max="13825" width="9.28515625" style="107" customWidth="1"/>
    <col min="13826" max="13826" width="8.140625" style="107" customWidth="1"/>
    <col min="13827" max="13827" width="8.42578125" style="107" customWidth="1"/>
    <col min="13828" max="13828" width="7.85546875" style="107" bestFit="1" customWidth="1"/>
    <col min="13829" max="13829" width="8.140625" style="107" customWidth="1"/>
    <col min="13830" max="13831" width="8.42578125" style="107" customWidth="1"/>
    <col min="13832" max="13832" width="7.7109375" style="107" customWidth="1"/>
    <col min="13833" max="13834" width="13" style="107" bestFit="1" customWidth="1"/>
    <col min="13835" max="13835" width="7.42578125" style="107" customWidth="1"/>
    <col min="13836" max="13836" width="8.7109375" style="107" customWidth="1"/>
    <col min="13837" max="13837" width="8.42578125" style="107" customWidth="1"/>
    <col min="13838" max="14073" width="8.7109375" style="107"/>
    <col min="14074" max="14074" width="2.7109375" style="107" customWidth="1"/>
    <col min="14075" max="14075" width="16.28515625" style="107" customWidth="1"/>
    <col min="14076" max="14076" width="15" style="107" customWidth="1"/>
    <col min="14077" max="14077" width="9.42578125" style="107" customWidth="1"/>
    <col min="14078" max="14078" width="7.85546875" style="107" customWidth="1"/>
    <col min="14079" max="14079" width="14.28515625" style="107" bestFit="1" customWidth="1"/>
    <col min="14080" max="14080" width="8.85546875" style="107" bestFit="1" customWidth="1"/>
    <col min="14081" max="14081" width="9.28515625" style="107" customWidth="1"/>
    <col min="14082" max="14082" width="8.140625" style="107" customWidth="1"/>
    <col min="14083" max="14083" width="8.42578125" style="107" customWidth="1"/>
    <col min="14084" max="14084" width="7.85546875" style="107" bestFit="1" customWidth="1"/>
    <col min="14085" max="14085" width="8.140625" style="107" customWidth="1"/>
    <col min="14086" max="14087" width="8.42578125" style="107" customWidth="1"/>
    <col min="14088" max="14088" width="7.7109375" style="107" customWidth="1"/>
    <col min="14089" max="14090" width="13" style="107" bestFit="1" customWidth="1"/>
    <col min="14091" max="14091" width="7.42578125" style="107" customWidth="1"/>
    <col min="14092" max="14092" width="8.7109375" style="107" customWidth="1"/>
    <col min="14093" max="14093" width="8.42578125" style="107" customWidth="1"/>
    <col min="14094" max="14329" width="8.7109375" style="107"/>
    <col min="14330" max="14330" width="2.7109375" style="107" customWidth="1"/>
    <col min="14331" max="14331" width="16.28515625" style="107" customWidth="1"/>
    <col min="14332" max="14332" width="15" style="107" customWidth="1"/>
    <col min="14333" max="14333" width="9.42578125" style="107" customWidth="1"/>
    <col min="14334" max="14334" width="7.85546875" style="107" customWidth="1"/>
    <col min="14335" max="14335" width="14.28515625" style="107" bestFit="1" customWidth="1"/>
    <col min="14336" max="14336" width="8.85546875" style="107" bestFit="1" customWidth="1"/>
    <col min="14337" max="14337" width="9.28515625" style="107" customWidth="1"/>
    <col min="14338" max="14338" width="8.140625" style="107" customWidth="1"/>
    <col min="14339" max="14339" width="8.42578125" style="107" customWidth="1"/>
    <col min="14340" max="14340" width="7.85546875" style="107" bestFit="1" customWidth="1"/>
    <col min="14341" max="14341" width="8.140625" style="107" customWidth="1"/>
    <col min="14342" max="14343" width="8.42578125" style="107" customWidth="1"/>
    <col min="14344" max="14344" width="7.7109375" style="107" customWidth="1"/>
    <col min="14345" max="14346" width="13" style="107" bestFit="1" customWidth="1"/>
    <col min="14347" max="14347" width="7.42578125" style="107" customWidth="1"/>
    <col min="14348" max="14348" width="8.7109375" style="107" customWidth="1"/>
    <col min="14349" max="14349" width="8.42578125" style="107" customWidth="1"/>
    <col min="14350" max="14585" width="8.7109375" style="107"/>
    <col min="14586" max="14586" width="2.7109375" style="107" customWidth="1"/>
    <col min="14587" max="14587" width="16.28515625" style="107" customWidth="1"/>
    <col min="14588" max="14588" width="15" style="107" customWidth="1"/>
    <col min="14589" max="14589" width="9.42578125" style="107" customWidth="1"/>
    <col min="14590" max="14590" width="7.85546875" style="107" customWidth="1"/>
    <col min="14591" max="14591" width="14.28515625" style="107" bestFit="1" customWidth="1"/>
    <col min="14592" max="14592" width="8.85546875" style="107" bestFit="1" customWidth="1"/>
    <col min="14593" max="14593" width="9.28515625" style="107" customWidth="1"/>
    <col min="14594" max="14594" width="8.140625" style="107" customWidth="1"/>
    <col min="14595" max="14595" width="8.42578125" style="107" customWidth="1"/>
    <col min="14596" max="14596" width="7.85546875" style="107" bestFit="1" customWidth="1"/>
    <col min="14597" max="14597" width="8.140625" style="107" customWidth="1"/>
    <col min="14598" max="14599" width="8.42578125" style="107" customWidth="1"/>
    <col min="14600" max="14600" width="7.7109375" style="107" customWidth="1"/>
    <col min="14601" max="14602" width="13" style="107" bestFit="1" customWidth="1"/>
    <col min="14603" max="14603" width="7.42578125" style="107" customWidth="1"/>
    <col min="14604" max="14604" width="8.7109375" style="107" customWidth="1"/>
    <col min="14605" max="14605" width="8.42578125" style="107" customWidth="1"/>
    <col min="14606" max="14841" width="8.7109375" style="107"/>
    <col min="14842" max="14842" width="2.7109375" style="107" customWidth="1"/>
    <col min="14843" max="14843" width="16.28515625" style="107" customWidth="1"/>
    <col min="14844" max="14844" width="15" style="107" customWidth="1"/>
    <col min="14845" max="14845" width="9.42578125" style="107" customWidth="1"/>
    <col min="14846" max="14846" width="7.85546875" style="107" customWidth="1"/>
    <col min="14847" max="14847" width="14.28515625" style="107" bestFit="1" customWidth="1"/>
    <col min="14848" max="14848" width="8.85546875" style="107" bestFit="1" customWidth="1"/>
    <col min="14849" max="14849" width="9.28515625" style="107" customWidth="1"/>
    <col min="14850" max="14850" width="8.140625" style="107" customWidth="1"/>
    <col min="14851" max="14851" width="8.42578125" style="107" customWidth="1"/>
    <col min="14852" max="14852" width="7.85546875" style="107" bestFit="1" customWidth="1"/>
    <col min="14853" max="14853" width="8.140625" style="107" customWidth="1"/>
    <col min="14854" max="14855" width="8.42578125" style="107" customWidth="1"/>
    <col min="14856" max="14856" width="7.7109375" style="107" customWidth="1"/>
    <col min="14857" max="14858" width="13" style="107" bestFit="1" customWidth="1"/>
    <col min="14859" max="14859" width="7.42578125" style="107" customWidth="1"/>
    <col min="14860" max="14860" width="8.7109375" style="107" customWidth="1"/>
    <col min="14861" max="14861" width="8.42578125" style="107" customWidth="1"/>
    <col min="14862" max="15097" width="8.7109375" style="107"/>
    <col min="15098" max="15098" width="2.7109375" style="107" customWidth="1"/>
    <col min="15099" max="15099" width="16.28515625" style="107" customWidth="1"/>
    <col min="15100" max="15100" width="15" style="107" customWidth="1"/>
    <col min="15101" max="15101" width="9.42578125" style="107" customWidth="1"/>
    <col min="15102" max="15102" width="7.85546875" style="107" customWidth="1"/>
    <col min="15103" max="15103" width="14.28515625" style="107" bestFit="1" customWidth="1"/>
    <col min="15104" max="15104" width="8.85546875" style="107" bestFit="1" customWidth="1"/>
    <col min="15105" max="15105" width="9.28515625" style="107" customWidth="1"/>
    <col min="15106" max="15106" width="8.140625" style="107" customWidth="1"/>
    <col min="15107" max="15107" width="8.42578125" style="107" customWidth="1"/>
    <col min="15108" max="15108" width="7.85546875" style="107" bestFit="1" customWidth="1"/>
    <col min="15109" max="15109" width="8.140625" style="107" customWidth="1"/>
    <col min="15110" max="15111" width="8.42578125" style="107" customWidth="1"/>
    <col min="15112" max="15112" width="7.7109375" style="107" customWidth="1"/>
    <col min="15113" max="15114" width="13" style="107" bestFit="1" customWidth="1"/>
    <col min="15115" max="15115" width="7.42578125" style="107" customWidth="1"/>
    <col min="15116" max="15116" width="8.7109375" style="107" customWidth="1"/>
    <col min="15117" max="15117" width="8.42578125" style="107" customWidth="1"/>
    <col min="15118" max="15353" width="8.7109375" style="107"/>
    <col min="15354" max="15354" width="2.7109375" style="107" customWidth="1"/>
    <col min="15355" max="15355" width="16.28515625" style="107" customWidth="1"/>
    <col min="15356" max="15356" width="15" style="107" customWidth="1"/>
    <col min="15357" max="15357" width="9.42578125" style="107" customWidth="1"/>
    <col min="15358" max="15358" width="7.85546875" style="107" customWidth="1"/>
    <col min="15359" max="15359" width="14.28515625" style="107" bestFit="1" customWidth="1"/>
    <col min="15360" max="15360" width="8.85546875" style="107" bestFit="1" customWidth="1"/>
    <col min="15361" max="15361" width="9.28515625" style="107" customWidth="1"/>
    <col min="15362" max="15362" width="8.140625" style="107" customWidth="1"/>
    <col min="15363" max="15363" width="8.42578125" style="107" customWidth="1"/>
    <col min="15364" max="15364" width="7.85546875" style="107" bestFit="1" customWidth="1"/>
    <col min="15365" max="15365" width="8.140625" style="107" customWidth="1"/>
    <col min="15366" max="15367" width="8.42578125" style="107" customWidth="1"/>
    <col min="15368" max="15368" width="7.7109375" style="107" customWidth="1"/>
    <col min="15369" max="15370" width="13" style="107" bestFit="1" customWidth="1"/>
    <col min="15371" max="15371" width="7.42578125" style="107" customWidth="1"/>
    <col min="15372" max="15372" width="8.7109375" style="107" customWidth="1"/>
    <col min="15373" max="15373" width="8.42578125" style="107" customWidth="1"/>
    <col min="15374" max="15609" width="8.7109375" style="107"/>
    <col min="15610" max="15610" width="2.7109375" style="107" customWidth="1"/>
    <col min="15611" max="15611" width="16.28515625" style="107" customWidth="1"/>
    <col min="15612" max="15612" width="15" style="107" customWidth="1"/>
    <col min="15613" max="15613" width="9.42578125" style="107" customWidth="1"/>
    <col min="15614" max="15614" width="7.85546875" style="107" customWidth="1"/>
    <col min="15615" max="15615" width="14.28515625" style="107" bestFit="1" customWidth="1"/>
    <col min="15616" max="15616" width="8.85546875" style="107" bestFit="1" customWidth="1"/>
    <col min="15617" max="15617" width="9.28515625" style="107" customWidth="1"/>
    <col min="15618" max="15618" width="8.140625" style="107" customWidth="1"/>
    <col min="15619" max="15619" width="8.42578125" style="107" customWidth="1"/>
    <col min="15620" max="15620" width="7.85546875" style="107" bestFit="1" customWidth="1"/>
    <col min="15621" max="15621" width="8.140625" style="107" customWidth="1"/>
    <col min="15622" max="15623" width="8.42578125" style="107" customWidth="1"/>
    <col min="15624" max="15624" width="7.7109375" style="107" customWidth="1"/>
    <col min="15625" max="15626" width="13" style="107" bestFit="1" customWidth="1"/>
    <col min="15627" max="15627" width="7.42578125" style="107" customWidth="1"/>
    <col min="15628" max="15628" width="8.7109375" style="107" customWidth="1"/>
    <col min="15629" max="15629" width="8.42578125" style="107" customWidth="1"/>
    <col min="15630" max="15865" width="8.7109375" style="107"/>
    <col min="15866" max="15866" width="2.7109375" style="107" customWidth="1"/>
    <col min="15867" max="15867" width="16.28515625" style="107" customWidth="1"/>
    <col min="15868" max="15868" width="15" style="107" customWidth="1"/>
    <col min="15869" max="15869" width="9.42578125" style="107" customWidth="1"/>
    <col min="15870" max="15870" width="7.85546875" style="107" customWidth="1"/>
    <col min="15871" max="15871" width="14.28515625" style="107" bestFit="1" customWidth="1"/>
    <col min="15872" max="15872" width="8.85546875" style="107" bestFit="1" customWidth="1"/>
    <col min="15873" max="15873" width="9.28515625" style="107" customWidth="1"/>
    <col min="15874" max="15874" width="8.140625" style="107" customWidth="1"/>
    <col min="15875" max="15875" width="8.42578125" style="107" customWidth="1"/>
    <col min="15876" max="15876" width="7.85546875" style="107" bestFit="1" customWidth="1"/>
    <col min="15877" max="15877" width="8.140625" style="107" customWidth="1"/>
    <col min="15878" max="15879" width="8.42578125" style="107" customWidth="1"/>
    <col min="15880" max="15880" width="7.7109375" style="107" customWidth="1"/>
    <col min="15881" max="15882" width="13" style="107" bestFit="1" customWidth="1"/>
    <col min="15883" max="15883" width="7.42578125" style="107" customWidth="1"/>
    <col min="15884" max="15884" width="8.7109375" style="107" customWidth="1"/>
    <col min="15885" max="15885" width="8.42578125" style="107" customWidth="1"/>
    <col min="15886" max="16121" width="8.7109375" style="107"/>
    <col min="16122" max="16122" width="2.7109375" style="107" customWidth="1"/>
    <col min="16123" max="16123" width="16.28515625" style="107" customWidth="1"/>
    <col min="16124" max="16124" width="15" style="107" customWidth="1"/>
    <col min="16125" max="16125" width="9.42578125" style="107" customWidth="1"/>
    <col min="16126" max="16126" width="7.85546875" style="107" customWidth="1"/>
    <col min="16127" max="16127" width="14.28515625" style="107" bestFit="1" customWidth="1"/>
    <col min="16128" max="16128" width="8.85546875" style="107" bestFit="1" customWidth="1"/>
    <col min="16129" max="16129" width="9.28515625" style="107" customWidth="1"/>
    <col min="16130" max="16130" width="8.140625" style="107" customWidth="1"/>
    <col min="16131" max="16131" width="8.42578125" style="107" customWidth="1"/>
    <col min="16132" max="16132" width="7.85546875" style="107" bestFit="1" customWidth="1"/>
    <col min="16133" max="16133" width="8.140625" style="107" customWidth="1"/>
    <col min="16134" max="16135" width="8.42578125" style="107" customWidth="1"/>
    <col min="16136" max="16136" width="7.7109375" style="107" customWidth="1"/>
    <col min="16137" max="16138" width="13" style="107" bestFit="1" customWidth="1"/>
    <col min="16139" max="16139" width="7.42578125" style="107" customWidth="1"/>
    <col min="16140" max="16140" width="8.7109375" style="107" customWidth="1"/>
    <col min="16141" max="16141" width="8.42578125" style="107" customWidth="1"/>
    <col min="16142" max="16384" width="8.7109375" style="107"/>
  </cols>
  <sheetData>
    <row r="1" spans="1:249" ht="15" x14ac:dyDescent="0.25">
      <c r="A1" s="105"/>
      <c r="B1" s="105"/>
      <c r="C1" s="105"/>
      <c r="D1" s="105"/>
      <c r="E1" s="105"/>
      <c r="F1" s="105"/>
      <c r="G1" s="123" t="s">
        <v>1264</v>
      </c>
      <c r="H1" s="106"/>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row>
    <row r="2" spans="1:249" ht="15" x14ac:dyDescent="0.25">
      <c r="A2" s="105"/>
      <c r="B2" s="105"/>
      <c r="C2" s="105"/>
      <c r="D2" s="105"/>
      <c r="E2" s="105"/>
      <c r="F2" s="105"/>
      <c r="G2" s="127" t="s">
        <v>1091</v>
      </c>
      <c r="H2" s="128"/>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05"/>
      <c r="BR2" s="105"/>
      <c r="BS2" s="105"/>
      <c r="BT2" s="105"/>
      <c r="BU2" s="105"/>
      <c r="BV2" s="105"/>
      <c r="BW2" s="105"/>
      <c r="BX2" s="105"/>
      <c r="BY2" s="105"/>
      <c r="BZ2" s="105"/>
      <c r="CA2" s="105"/>
      <c r="CB2" s="105"/>
      <c r="CC2" s="105"/>
      <c r="CD2" s="105"/>
      <c r="CE2" s="105"/>
      <c r="CF2" s="105"/>
      <c r="CG2" s="105"/>
      <c r="CH2" s="105"/>
      <c r="CI2" s="105"/>
      <c r="CJ2" s="105"/>
      <c r="CK2" s="105"/>
      <c r="CL2" s="105"/>
      <c r="CM2" s="105"/>
      <c r="CN2" s="105"/>
      <c r="CO2" s="105"/>
      <c r="CP2" s="105"/>
      <c r="CQ2" s="105"/>
      <c r="CR2" s="105"/>
      <c r="CS2" s="105"/>
      <c r="CT2" s="105"/>
      <c r="CU2" s="105"/>
      <c r="CV2" s="105"/>
      <c r="CW2" s="105"/>
      <c r="CX2" s="105"/>
      <c r="CY2" s="105"/>
      <c r="CZ2" s="105"/>
      <c r="DA2" s="105"/>
      <c r="DB2" s="105"/>
      <c r="DC2" s="105"/>
      <c r="DD2" s="105"/>
      <c r="DE2" s="105"/>
      <c r="DF2" s="105"/>
      <c r="DG2" s="105"/>
      <c r="DH2" s="105"/>
      <c r="DI2" s="105"/>
      <c r="DJ2" s="105"/>
      <c r="DK2" s="105"/>
      <c r="DL2" s="105"/>
      <c r="DM2" s="105"/>
      <c r="DN2" s="105"/>
      <c r="DO2" s="105"/>
      <c r="DP2" s="105"/>
      <c r="DQ2" s="105"/>
      <c r="DR2" s="105"/>
      <c r="DS2" s="105"/>
      <c r="DT2" s="105"/>
      <c r="DU2" s="105"/>
      <c r="DV2" s="105"/>
      <c r="DW2" s="105"/>
      <c r="DX2" s="105"/>
      <c r="DY2" s="105"/>
      <c r="DZ2" s="105"/>
      <c r="EA2" s="105"/>
      <c r="EB2" s="105"/>
      <c r="EC2" s="105"/>
      <c r="ED2" s="105"/>
      <c r="EE2" s="105"/>
      <c r="EF2" s="105"/>
      <c r="EG2" s="105"/>
      <c r="EH2" s="105"/>
      <c r="EI2" s="105"/>
      <c r="EJ2" s="105"/>
      <c r="EK2" s="105"/>
      <c r="EL2" s="105"/>
      <c r="EM2" s="105"/>
      <c r="EN2" s="105"/>
      <c r="EO2" s="105"/>
      <c r="EP2" s="105"/>
      <c r="EQ2" s="105"/>
      <c r="ER2" s="105"/>
      <c r="ES2" s="105"/>
      <c r="ET2" s="105"/>
      <c r="EU2" s="105"/>
      <c r="EV2" s="105"/>
      <c r="EW2" s="105"/>
      <c r="EX2" s="105"/>
      <c r="EY2" s="105"/>
      <c r="EZ2" s="105"/>
      <c r="FA2" s="105"/>
      <c r="FB2" s="105"/>
      <c r="FC2" s="105"/>
      <c r="FD2" s="105"/>
      <c r="FE2" s="105"/>
      <c r="FF2" s="105"/>
      <c r="FG2" s="105"/>
      <c r="FH2" s="105"/>
      <c r="FI2" s="105"/>
      <c r="FJ2" s="105"/>
      <c r="FK2" s="105"/>
      <c r="FL2" s="105"/>
      <c r="FM2" s="105"/>
      <c r="FN2" s="105"/>
      <c r="FO2" s="105"/>
      <c r="FP2" s="105"/>
      <c r="FQ2" s="105"/>
      <c r="FR2" s="105"/>
      <c r="FS2" s="105"/>
      <c r="FT2" s="105"/>
      <c r="FU2" s="105"/>
      <c r="FV2" s="105"/>
      <c r="FW2" s="105"/>
      <c r="FX2" s="105"/>
      <c r="FY2" s="105"/>
      <c r="FZ2" s="105"/>
      <c r="GA2" s="105"/>
      <c r="GB2" s="105"/>
      <c r="GC2" s="105"/>
      <c r="GD2" s="105"/>
      <c r="GE2" s="105"/>
      <c r="GF2" s="105"/>
      <c r="GG2" s="105"/>
      <c r="GH2" s="105"/>
      <c r="GI2" s="105"/>
      <c r="GJ2" s="105"/>
      <c r="GK2" s="105"/>
      <c r="GL2" s="105"/>
      <c r="GM2" s="105"/>
      <c r="GN2" s="105"/>
      <c r="GO2" s="105"/>
      <c r="GP2" s="105"/>
      <c r="GQ2" s="105"/>
      <c r="GR2" s="105"/>
      <c r="GS2" s="105"/>
      <c r="GT2" s="105"/>
      <c r="GU2" s="105"/>
      <c r="GV2" s="105"/>
      <c r="GW2" s="105"/>
      <c r="GX2" s="105"/>
      <c r="GY2" s="105"/>
      <c r="GZ2" s="105"/>
      <c r="HA2" s="105"/>
      <c r="HB2" s="105"/>
      <c r="HC2" s="105"/>
      <c r="HD2" s="105"/>
      <c r="HE2" s="105"/>
      <c r="HF2" s="105"/>
      <c r="HG2" s="105"/>
      <c r="HH2" s="105"/>
      <c r="HI2" s="105"/>
      <c r="HJ2" s="105"/>
      <c r="HK2" s="105"/>
      <c r="HL2" s="105"/>
      <c r="HM2" s="105"/>
      <c r="HN2" s="105"/>
      <c r="HO2" s="105"/>
      <c r="HP2" s="105"/>
      <c r="HQ2" s="105"/>
      <c r="HR2" s="105"/>
      <c r="HS2" s="105"/>
      <c r="HT2" s="105"/>
      <c r="HU2" s="105"/>
      <c r="HV2" s="105"/>
      <c r="HW2" s="105"/>
      <c r="HX2" s="105"/>
      <c r="HY2" s="105"/>
      <c r="HZ2" s="105"/>
      <c r="IA2" s="105"/>
      <c r="IB2" s="105"/>
      <c r="IC2" s="105"/>
      <c r="ID2" s="105"/>
      <c r="IE2" s="105"/>
      <c r="IF2" s="105"/>
      <c r="IG2" s="105"/>
      <c r="IH2" s="105"/>
      <c r="II2" s="105"/>
      <c r="IJ2" s="105"/>
      <c r="IK2" s="105"/>
      <c r="IL2" s="105"/>
      <c r="IM2" s="105"/>
      <c r="IN2" s="105"/>
      <c r="IO2" s="105"/>
    </row>
    <row r="3" spans="1:249" ht="15" x14ac:dyDescent="0.25">
      <c r="A3" s="105"/>
      <c r="B3" s="105"/>
      <c r="C3" s="105"/>
      <c r="D3" s="105"/>
      <c r="E3" s="105"/>
      <c r="F3" s="105"/>
      <c r="G3" s="407" t="s">
        <v>1489</v>
      </c>
      <c r="H3" s="407"/>
      <c r="I3" s="407"/>
      <c r="J3" s="407"/>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05"/>
      <c r="BR3" s="105"/>
      <c r="BS3" s="105"/>
      <c r="BT3" s="105"/>
      <c r="BU3" s="105"/>
      <c r="BV3" s="105"/>
      <c r="BW3" s="105"/>
      <c r="BX3" s="105"/>
      <c r="BY3" s="105"/>
      <c r="BZ3" s="105"/>
      <c r="CA3" s="105"/>
      <c r="CB3" s="105"/>
      <c r="CC3" s="105"/>
      <c r="CD3" s="105"/>
      <c r="CE3" s="105"/>
      <c r="CF3" s="105"/>
      <c r="CG3" s="105"/>
      <c r="CH3" s="105"/>
      <c r="CI3" s="105"/>
      <c r="CJ3" s="105"/>
      <c r="CK3" s="105"/>
      <c r="CL3" s="105"/>
      <c r="CM3" s="105"/>
      <c r="CN3" s="105"/>
      <c r="CO3" s="105"/>
      <c r="CP3" s="105"/>
      <c r="CQ3" s="105"/>
      <c r="CR3" s="105"/>
      <c r="CS3" s="105"/>
      <c r="CT3" s="105"/>
      <c r="CU3" s="105"/>
      <c r="CV3" s="105"/>
      <c r="CW3" s="105"/>
      <c r="CX3" s="105"/>
      <c r="CY3" s="105"/>
      <c r="CZ3" s="105"/>
      <c r="DA3" s="105"/>
      <c r="DB3" s="105"/>
      <c r="DC3" s="105"/>
      <c r="DD3" s="105"/>
      <c r="DE3" s="105"/>
      <c r="DF3" s="105"/>
      <c r="DG3" s="105"/>
      <c r="DH3" s="105"/>
      <c r="DI3" s="105"/>
      <c r="DJ3" s="105"/>
      <c r="DK3" s="105"/>
      <c r="DL3" s="105"/>
      <c r="DM3" s="105"/>
      <c r="DN3" s="105"/>
      <c r="DO3" s="105"/>
      <c r="DP3" s="105"/>
      <c r="DQ3" s="105"/>
      <c r="DR3" s="105"/>
      <c r="DS3" s="105"/>
      <c r="DT3" s="105"/>
      <c r="DU3" s="105"/>
      <c r="DV3" s="105"/>
      <c r="DW3" s="105"/>
      <c r="DX3" s="105"/>
      <c r="DY3" s="105"/>
      <c r="DZ3" s="105"/>
      <c r="EA3" s="105"/>
      <c r="EB3" s="105"/>
      <c r="EC3" s="105"/>
      <c r="ED3" s="105"/>
      <c r="EE3" s="105"/>
      <c r="EF3" s="105"/>
      <c r="EG3" s="105"/>
      <c r="EH3" s="105"/>
      <c r="EI3" s="105"/>
      <c r="EJ3" s="105"/>
      <c r="EK3" s="105"/>
      <c r="EL3" s="105"/>
      <c r="EM3" s="105"/>
      <c r="EN3" s="105"/>
      <c r="EO3" s="105"/>
      <c r="EP3" s="105"/>
      <c r="EQ3" s="105"/>
      <c r="ER3" s="105"/>
      <c r="ES3" s="105"/>
      <c r="ET3" s="105"/>
      <c r="EU3" s="105"/>
      <c r="EV3" s="105"/>
      <c r="EW3" s="105"/>
      <c r="EX3" s="105"/>
      <c r="EY3" s="105"/>
      <c r="EZ3" s="105"/>
      <c r="FA3" s="105"/>
      <c r="FB3" s="105"/>
      <c r="FC3" s="105"/>
      <c r="FD3" s="105"/>
      <c r="FE3" s="105"/>
      <c r="FF3" s="105"/>
      <c r="FG3" s="105"/>
      <c r="FH3" s="105"/>
      <c r="FI3" s="105"/>
      <c r="FJ3" s="105"/>
      <c r="FK3" s="105"/>
      <c r="FL3" s="105"/>
      <c r="FM3" s="105"/>
      <c r="FN3" s="105"/>
      <c r="FO3" s="105"/>
      <c r="FP3" s="105"/>
      <c r="FQ3" s="105"/>
      <c r="FR3" s="105"/>
      <c r="FS3" s="105"/>
      <c r="FT3" s="105"/>
      <c r="FU3" s="105"/>
      <c r="FV3" s="105"/>
      <c r="FW3" s="105"/>
      <c r="FX3" s="105"/>
      <c r="FY3" s="105"/>
      <c r="FZ3" s="105"/>
      <c r="GA3" s="105"/>
      <c r="GB3" s="105"/>
      <c r="GC3" s="105"/>
      <c r="GD3" s="105"/>
      <c r="GE3" s="105"/>
      <c r="GF3" s="105"/>
      <c r="GG3" s="105"/>
      <c r="GH3" s="105"/>
      <c r="GI3" s="105"/>
      <c r="GJ3" s="105"/>
      <c r="GK3" s="105"/>
      <c r="GL3" s="105"/>
      <c r="GM3" s="105"/>
      <c r="GN3" s="105"/>
      <c r="GO3" s="105"/>
      <c r="GP3" s="105"/>
      <c r="GQ3" s="105"/>
      <c r="GR3" s="105"/>
      <c r="GS3" s="105"/>
      <c r="GT3" s="105"/>
      <c r="GU3" s="105"/>
      <c r="GV3" s="105"/>
      <c r="GW3" s="105"/>
      <c r="GX3" s="105"/>
      <c r="GY3" s="105"/>
      <c r="GZ3" s="105"/>
      <c r="HA3" s="105"/>
      <c r="HB3" s="105"/>
      <c r="HC3" s="105"/>
      <c r="HD3" s="105"/>
      <c r="HE3" s="105"/>
      <c r="HF3" s="105"/>
      <c r="HG3" s="105"/>
      <c r="HH3" s="105"/>
      <c r="HI3" s="105"/>
      <c r="HJ3" s="105"/>
      <c r="HK3" s="105"/>
      <c r="HL3" s="105"/>
      <c r="HM3" s="105"/>
      <c r="HN3" s="105"/>
      <c r="HO3" s="105"/>
      <c r="HP3" s="105"/>
      <c r="HQ3" s="105"/>
      <c r="HR3" s="105"/>
      <c r="HS3" s="105"/>
      <c r="HT3" s="105"/>
      <c r="HU3" s="105"/>
      <c r="HV3" s="105"/>
      <c r="HW3" s="105"/>
      <c r="HX3" s="105"/>
      <c r="HY3" s="105"/>
      <c r="HZ3" s="105"/>
      <c r="IA3" s="105"/>
      <c r="IB3" s="105"/>
      <c r="IC3" s="105"/>
      <c r="ID3" s="105"/>
      <c r="IE3" s="105"/>
      <c r="IF3" s="105"/>
      <c r="IG3" s="105"/>
      <c r="IH3" s="105"/>
      <c r="II3" s="105"/>
      <c r="IJ3" s="105"/>
      <c r="IK3" s="105"/>
      <c r="IL3" s="105"/>
      <c r="IM3" s="105"/>
      <c r="IN3" s="105"/>
      <c r="IO3" s="105"/>
    </row>
    <row r="4" spans="1:249" ht="15" x14ac:dyDescent="0.25">
      <c r="A4" s="105"/>
      <c r="B4" s="105"/>
      <c r="C4" s="105"/>
      <c r="D4" s="105"/>
      <c r="E4" s="105"/>
      <c r="F4" s="105"/>
      <c r="G4" s="127"/>
      <c r="H4" s="127"/>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105"/>
      <c r="AJ4" s="105"/>
      <c r="AK4" s="105"/>
      <c r="AL4" s="105"/>
      <c r="AM4" s="105"/>
      <c r="AN4" s="105"/>
      <c r="AO4" s="105"/>
      <c r="AP4" s="105"/>
      <c r="AQ4" s="105"/>
      <c r="AR4" s="105"/>
      <c r="AS4" s="105"/>
      <c r="AT4" s="105"/>
      <c r="AU4" s="105"/>
      <c r="AV4" s="105"/>
      <c r="AW4" s="105"/>
      <c r="AX4" s="105"/>
      <c r="AY4" s="105"/>
      <c r="AZ4" s="105"/>
      <c r="BA4" s="105"/>
      <c r="BB4" s="105"/>
      <c r="BC4" s="105"/>
      <c r="BD4" s="105"/>
      <c r="BE4" s="105"/>
      <c r="BF4" s="105"/>
      <c r="BG4" s="105"/>
      <c r="BH4" s="105"/>
      <c r="BI4" s="105"/>
      <c r="BJ4" s="105"/>
      <c r="BK4" s="105"/>
      <c r="BL4" s="105"/>
      <c r="BM4" s="105"/>
      <c r="BN4" s="105"/>
      <c r="BO4" s="105"/>
      <c r="BP4" s="105"/>
      <c r="BQ4" s="105"/>
      <c r="BR4" s="105"/>
      <c r="BS4" s="105"/>
      <c r="BT4" s="105"/>
      <c r="BU4" s="105"/>
      <c r="BV4" s="105"/>
      <c r="BW4" s="105"/>
      <c r="BX4" s="105"/>
      <c r="BY4" s="105"/>
      <c r="BZ4" s="105"/>
      <c r="CA4" s="105"/>
      <c r="CB4" s="105"/>
      <c r="CC4" s="105"/>
      <c r="CD4" s="105"/>
      <c r="CE4" s="105"/>
      <c r="CF4" s="105"/>
      <c r="CG4" s="105"/>
      <c r="CH4" s="105"/>
      <c r="CI4" s="105"/>
      <c r="CJ4" s="105"/>
      <c r="CK4" s="105"/>
      <c r="CL4" s="105"/>
      <c r="CM4" s="105"/>
      <c r="CN4" s="105"/>
      <c r="CO4" s="105"/>
      <c r="CP4" s="105"/>
      <c r="CQ4" s="105"/>
      <c r="CR4" s="105"/>
      <c r="CS4" s="105"/>
      <c r="CT4" s="105"/>
      <c r="CU4" s="105"/>
      <c r="CV4" s="105"/>
      <c r="CW4" s="105"/>
      <c r="CX4" s="105"/>
      <c r="CY4" s="105"/>
      <c r="CZ4" s="105"/>
      <c r="DA4" s="105"/>
      <c r="DB4" s="105"/>
      <c r="DC4" s="105"/>
      <c r="DD4" s="105"/>
      <c r="DE4" s="105"/>
      <c r="DF4" s="105"/>
      <c r="DG4" s="105"/>
      <c r="DH4" s="105"/>
      <c r="DI4" s="105"/>
      <c r="DJ4" s="105"/>
      <c r="DK4" s="105"/>
      <c r="DL4" s="105"/>
      <c r="DM4" s="105"/>
      <c r="DN4" s="105"/>
      <c r="DO4" s="105"/>
      <c r="DP4" s="105"/>
      <c r="DQ4" s="105"/>
      <c r="DR4" s="105"/>
      <c r="DS4" s="105"/>
      <c r="DT4" s="105"/>
      <c r="DU4" s="105"/>
      <c r="DV4" s="105"/>
      <c r="DW4" s="105"/>
      <c r="DX4" s="105"/>
      <c r="DY4" s="105"/>
      <c r="DZ4" s="105"/>
      <c r="EA4" s="105"/>
      <c r="EB4" s="105"/>
      <c r="EC4" s="105"/>
      <c r="ED4" s="105"/>
      <c r="EE4" s="105"/>
      <c r="EF4" s="105"/>
      <c r="EG4" s="105"/>
      <c r="EH4" s="105"/>
      <c r="EI4" s="105"/>
      <c r="EJ4" s="105"/>
      <c r="EK4" s="105"/>
      <c r="EL4" s="105"/>
      <c r="EM4" s="105"/>
      <c r="EN4" s="105"/>
      <c r="EO4" s="105"/>
      <c r="EP4" s="105"/>
      <c r="EQ4" s="105"/>
      <c r="ER4" s="105"/>
      <c r="ES4" s="105"/>
      <c r="ET4" s="105"/>
      <c r="EU4" s="105"/>
      <c r="EV4" s="105"/>
      <c r="EW4" s="105"/>
      <c r="EX4" s="105"/>
      <c r="EY4" s="105"/>
      <c r="EZ4" s="105"/>
      <c r="FA4" s="105"/>
      <c r="FB4" s="105"/>
      <c r="FC4" s="105"/>
      <c r="FD4" s="105"/>
      <c r="FE4" s="105"/>
      <c r="FF4" s="105"/>
      <c r="FG4" s="105"/>
      <c r="FH4" s="105"/>
      <c r="FI4" s="105"/>
      <c r="FJ4" s="105"/>
      <c r="FK4" s="105"/>
      <c r="FL4" s="105"/>
      <c r="FM4" s="105"/>
      <c r="FN4" s="105"/>
      <c r="FO4" s="105"/>
      <c r="FP4" s="105"/>
      <c r="FQ4" s="105"/>
      <c r="FR4" s="105"/>
      <c r="FS4" s="105"/>
      <c r="FT4" s="105"/>
      <c r="FU4" s="105"/>
      <c r="FV4" s="105"/>
      <c r="FW4" s="105"/>
      <c r="FX4" s="105"/>
      <c r="FY4" s="105"/>
      <c r="FZ4" s="105"/>
      <c r="GA4" s="105"/>
      <c r="GB4" s="105"/>
      <c r="GC4" s="105"/>
      <c r="GD4" s="105"/>
      <c r="GE4" s="105"/>
      <c r="GF4" s="105"/>
      <c r="GG4" s="105"/>
      <c r="GH4" s="105"/>
      <c r="GI4" s="105"/>
      <c r="GJ4" s="105"/>
      <c r="GK4" s="105"/>
      <c r="GL4" s="105"/>
      <c r="GM4" s="105"/>
      <c r="GN4" s="105"/>
      <c r="GO4" s="105"/>
      <c r="GP4" s="105"/>
      <c r="GQ4" s="105"/>
      <c r="GR4" s="105"/>
      <c r="GS4" s="105"/>
      <c r="GT4" s="105"/>
      <c r="GU4" s="105"/>
      <c r="GV4" s="105"/>
      <c r="GW4" s="105"/>
      <c r="GX4" s="105"/>
      <c r="GY4" s="105"/>
      <c r="GZ4" s="105"/>
      <c r="HA4" s="105"/>
      <c r="HB4" s="105"/>
      <c r="HC4" s="105"/>
      <c r="HD4" s="105"/>
      <c r="HE4" s="105"/>
      <c r="HF4" s="105"/>
      <c r="HG4" s="105"/>
      <c r="HH4" s="105"/>
      <c r="HI4" s="105"/>
      <c r="HJ4" s="105"/>
      <c r="HK4" s="105"/>
      <c r="HL4" s="105"/>
      <c r="HM4" s="105"/>
      <c r="HN4" s="105"/>
      <c r="HO4" s="105"/>
      <c r="HP4" s="105"/>
      <c r="HQ4" s="105"/>
      <c r="HR4" s="105"/>
      <c r="HS4" s="105"/>
      <c r="HT4" s="105"/>
      <c r="HU4" s="105"/>
      <c r="HV4" s="105"/>
      <c r="HW4" s="105"/>
      <c r="HX4" s="105"/>
      <c r="HY4" s="105"/>
      <c r="HZ4" s="105"/>
      <c r="IA4" s="105"/>
      <c r="IB4" s="105"/>
      <c r="IC4" s="105"/>
      <c r="ID4" s="105"/>
      <c r="IE4" s="105"/>
      <c r="IF4" s="105"/>
      <c r="IG4" s="105"/>
      <c r="IH4" s="105"/>
      <c r="II4" s="105"/>
      <c r="IJ4" s="105"/>
      <c r="IK4" s="105"/>
      <c r="IL4" s="105"/>
      <c r="IM4" s="105"/>
      <c r="IN4" s="105"/>
      <c r="IO4" s="105"/>
    </row>
    <row r="5" spans="1:249" ht="16.350000000000001" customHeight="1" x14ac:dyDescent="0.2">
      <c r="A5" s="408" t="s">
        <v>1866</v>
      </c>
      <c r="B5" s="408"/>
      <c r="C5" s="408"/>
      <c r="D5" s="408"/>
      <c r="E5" s="408"/>
      <c r="F5" s="408"/>
      <c r="G5" s="408"/>
      <c r="H5" s="408"/>
      <c r="I5" s="408"/>
      <c r="J5" s="408"/>
      <c r="K5" s="408"/>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5"/>
      <c r="BV5" s="105"/>
      <c r="BW5" s="105"/>
      <c r="BX5" s="105"/>
      <c r="BY5" s="105"/>
      <c r="BZ5" s="105"/>
      <c r="CA5" s="105"/>
      <c r="CB5" s="105"/>
      <c r="CC5" s="105"/>
      <c r="CD5" s="105"/>
      <c r="CE5" s="105"/>
      <c r="CF5" s="105"/>
      <c r="CG5" s="105"/>
      <c r="CH5" s="105"/>
      <c r="CI5" s="105"/>
      <c r="CJ5" s="105"/>
      <c r="CK5" s="105"/>
      <c r="CL5" s="105"/>
      <c r="CM5" s="105"/>
      <c r="CN5" s="105"/>
      <c r="CO5" s="105"/>
      <c r="CP5" s="105"/>
      <c r="CQ5" s="105"/>
      <c r="CR5" s="105"/>
      <c r="CS5" s="105"/>
      <c r="CT5" s="105"/>
      <c r="CU5" s="105"/>
      <c r="CV5" s="105"/>
      <c r="CW5" s="105"/>
      <c r="CX5" s="105"/>
      <c r="CY5" s="105"/>
      <c r="CZ5" s="105"/>
      <c r="DA5" s="105"/>
      <c r="DB5" s="105"/>
      <c r="DC5" s="105"/>
      <c r="DD5" s="105"/>
      <c r="DE5" s="105"/>
      <c r="DF5" s="105"/>
      <c r="DG5" s="105"/>
      <c r="DH5" s="105"/>
      <c r="DI5" s="105"/>
      <c r="DJ5" s="105"/>
      <c r="DK5" s="105"/>
      <c r="DL5" s="105"/>
      <c r="DM5" s="105"/>
      <c r="DN5" s="105"/>
      <c r="DO5" s="105"/>
      <c r="DP5" s="105"/>
      <c r="DQ5" s="105"/>
      <c r="DR5" s="105"/>
      <c r="DS5" s="105"/>
      <c r="DT5" s="105"/>
      <c r="DU5" s="105"/>
      <c r="DV5" s="105"/>
      <c r="DW5" s="105"/>
      <c r="DX5" s="105"/>
      <c r="DY5" s="105"/>
      <c r="DZ5" s="105"/>
      <c r="EA5" s="105"/>
      <c r="EB5" s="105"/>
      <c r="EC5" s="105"/>
      <c r="ED5" s="105"/>
      <c r="EE5" s="105"/>
      <c r="EF5" s="105"/>
      <c r="EG5" s="105"/>
      <c r="EH5" s="105"/>
      <c r="EI5" s="105"/>
      <c r="EJ5" s="105"/>
      <c r="EK5" s="105"/>
      <c r="EL5" s="105"/>
      <c r="EM5" s="105"/>
      <c r="EN5" s="105"/>
      <c r="EO5" s="105"/>
      <c r="EP5" s="105"/>
      <c r="EQ5" s="105"/>
      <c r="ER5" s="105"/>
      <c r="ES5" s="105"/>
      <c r="ET5" s="105"/>
      <c r="EU5" s="105"/>
      <c r="EV5" s="105"/>
      <c r="EW5" s="105"/>
      <c r="EX5" s="105"/>
      <c r="EY5" s="105"/>
      <c r="EZ5" s="105"/>
      <c r="FA5" s="105"/>
      <c r="FB5" s="105"/>
      <c r="FC5" s="105"/>
      <c r="FD5" s="105"/>
      <c r="FE5" s="105"/>
      <c r="FF5" s="105"/>
      <c r="FG5" s="105"/>
      <c r="FH5" s="105"/>
      <c r="FI5" s="105"/>
      <c r="FJ5" s="105"/>
      <c r="FK5" s="105"/>
      <c r="FL5" s="105"/>
      <c r="FM5" s="105"/>
      <c r="FN5" s="105"/>
      <c r="FO5" s="105"/>
      <c r="FP5" s="105"/>
      <c r="FQ5" s="105"/>
      <c r="FR5" s="105"/>
      <c r="FS5" s="105"/>
      <c r="FT5" s="105"/>
      <c r="FU5" s="105"/>
      <c r="FV5" s="105"/>
      <c r="FW5" s="105"/>
      <c r="FX5" s="105"/>
      <c r="FY5" s="105"/>
      <c r="FZ5" s="105"/>
      <c r="GA5" s="105"/>
      <c r="GB5" s="105"/>
      <c r="GC5" s="105"/>
      <c r="GD5" s="105"/>
      <c r="GE5" s="105"/>
      <c r="GF5" s="105"/>
      <c r="GG5" s="105"/>
      <c r="GH5" s="105"/>
      <c r="GI5" s="105"/>
      <c r="GJ5" s="105"/>
      <c r="GK5" s="105"/>
      <c r="GL5" s="105"/>
      <c r="GM5" s="105"/>
      <c r="GN5" s="105"/>
      <c r="GO5" s="105"/>
      <c r="GP5" s="105"/>
      <c r="GQ5" s="105"/>
      <c r="GR5" s="105"/>
      <c r="GS5" s="105"/>
      <c r="GT5" s="105"/>
      <c r="GU5" s="105"/>
      <c r="GV5" s="105"/>
      <c r="GW5" s="105"/>
      <c r="GX5" s="105"/>
      <c r="GY5" s="105"/>
      <c r="GZ5" s="105"/>
      <c r="HA5" s="105"/>
      <c r="HB5" s="105"/>
      <c r="HC5" s="105"/>
      <c r="HD5" s="105"/>
      <c r="HE5" s="105"/>
      <c r="HF5" s="105"/>
      <c r="HG5" s="105"/>
      <c r="HH5" s="105"/>
      <c r="HI5" s="105"/>
      <c r="HJ5" s="105"/>
      <c r="HK5" s="105"/>
      <c r="HL5" s="105"/>
      <c r="HM5" s="105"/>
      <c r="HN5" s="105"/>
      <c r="HO5" s="105"/>
      <c r="HP5" s="105"/>
      <c r="HQ5" s="105"/>
      <c r="HR5" s="105"/>
      <c r="HS5" s="105"/>
      <c r="HT5" s="105"/>
      <c r="HU5" s="105"/>
      <c r="HV5" s="105"/>
      <c r="HW5" s="105"/>
      <c r="HX5" s="105"/>
      <c r="HY5" s="105"/>
      <c r="HZ5" s="105"/>
      <c r="IA5" s="105"/>
      <c r="IB5" s="105"/>
      <c r="IC5" s="105"/>
      <c r="ID5" s="105"/>
      <c r="IE5" s="105"/>
      <c r="IF5" s="105"/>
      <c r="IG5" s="105"/>
      <c r="IH5" s="105"/>
      <c r="II5" s="105"/>
      <c r="IJ5" s="105"/>
      <c r="IK5" s="105"/>
      <c r="IL5" s="105"/>
      <c r="IM5" s="105"/>
      <c r="IN5" s="105"/>
      <c r="IO5" s="105"/>
    </row>
    <row r="6" spans="1:249" ht="17.850000000000001" customHeight="1" x14ac:dyDescent="0.2">
      <c r="A6" s="408"/>
      <c r="B6" s="408"/>
      <c r="C6" s="408"/>
      <c r="D6" s="408"/>
      <c r="E6" s="408"/>
      <c r="F6" s="408"/>
      <c r="G6" s="408"/>
      <c r="H6" s="408"/>
      <c r="I6" s="408"/>
      <c r="J6" s="408"/>
      <c r="K6" s="408"/>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5"/>
      <c r="BV6" s="105"/>
      <c r="BW6" s="105"/>
      <c r="BX6" s="105"/>
      <c r="BY6" s="105"/>
      <c r="BZ6" s="105"/>
      <c r="CA6" s="105"/>
      <c r="CB6" s="105"/>
      <c r="CC6" s="105"/>
      <c r="CD6" s="105"/>
      <c r="CE6" s="105"/>
      <c r="CF6" s="105"/>
      <c r="CG6" s="105"/>
      <c r="CH6" s="105"/>
      <c r="CI6" s="105"/>
      <c r="CJ6" s="105"/>
      <c r="CK6" s="105"/>
      <c r="CL6" s="105"/>
      <c r="CM6" s="105"/>
      <c r="CN6" s="105"/>
      <c r="CO6" s="105"/>
      <c r="CP6" s="105"/>
      <c r="CQ6" s="105"/>
      <c r="CR6" s="105"/>
      <c r="CS6" s="105"/>
      <c r="CT6" s="105"/>
      <c r="CU6" s="105"/>
      <c r="CV6" s="105"/>
      <c r="CW6" s="105"/>
      <c r="CX6" s="105"/>
      <c r="CY6" s="105"/>
      <c r="CZ6" s="105"/>
      <c r="DA6" s="105"/>
      <c r="DB6" s="105"/>
      <c r="DC6" s="105"/>
      <c r="DD6" s="105"/>
      <c r="DE6" s="105"/>
      <c r="DF6" s="105"/>
      <c r="DG6" s="105"/>
      <c r="DH6" s="105"/>
      <c r="DI6" s="105"/>
      <c r="DJ6" s="105"/>
      <c r="DK6" s="105"/>
      <c r="DL6" s="105"/>
      <c r="DM6" s="105"/>
      <c r="DN6" s="105"/>
      <c r="DO6" s="105"/>
      <c r="DP6" s="105"/>
      <c r="DQ6" s="105"/>
      <c r="DR6" s="105"/>
      <c r="DS6" s="105"/>
      <c r="DT6" s="105"/>
      <c r="DU6" s="105"/>
      <c r="DV6" s="105"/>
      <c r="DW6" s="105"/>
      <c r="DX6" s="105"/>
      <c r="DY6" s="105"/>
      <c r="DZ6" s="105"/>
      <c r="EA6" s="105"/>
      <c r="EB6" s="105"/>
      <c r="EC6" s="105"/>
      <c r="ED6" s="105"/>
      <c r="EE6" s="105"/>
      <c r="EF6" s="105"/>
      <c r="EG6" s="105"/>
      <c r="EH6" s="105"/>
      <c r="EI6" s="105"/>
      <c r="EJ6" s="105"/>
      <c r="EK6" s="105"/>
      <c r="EL6" s="105"/>
      <c r="EM6" s="105"/>
      <c r="EN6" s="105"/>
      <c r="EO6" s="105"/>
      <c r="EP6" s="105"/>
      <c r="EQ6" s="105"/>
      <c r="ER6" s="105"/>
      <c r="ES6" s="105"/>
      <c r="ET6" s="105"/>
      <c r="EU6" s="105"/>
      <c r="EV6" s="105"/>
      <c r="EW6" s="105"/>
      <c r="EX6" s="105"/>
      <c r="EY6" s="105"/>
      <c r="EZ6" s="105"/>
      <c r="FA6" s="105"/>
      <c r="FB6" s="105"/>
      <c r="FC6" s="105"/>
      <c r="FD6" s="105"/>
      <c r="FE6" s="105"/>
      <c r="FF6" s="105"/>
      <c r="FG6" s="105"/>
      <c r="FH6" s="105"/>
      <c r="FI6" s="105"/>
      <c r="FJ6" s="105"/>
      <c r="FK6" s="105"/>
      <c r="FL6" s="105"/>
      <c r="FM6" s="105"/>
      <c r="FN6" s="105"/>
      <c r="FO6" s="105"/>
      <c r="FP6" s="105"/>
      <c r="FQ6" s="105"/>
      <c r="FR6" s="105"/>
      <c r="FS6" s="105"/>
      <c r="FT6" s="105"/>
      <c r="FU6" s="105"/>
      <c r="FV6" s="105"/>
      <c r="FW6" s="105"/>
      <c r="FX6" s="105"/>
      <c r="FY6" s="105"/>
      <c r="FZ6" s="105"/>
      <c r="GA6" s="105"/>
      <c r="GB6" s="105"/>
      <c r="GC6" s="105"/>
      <c r="GD6" s="105"/>
      <c r="GE6" s="105"/>
      <c r="GF6" s="105"/>
      <c r="GG6" s="105"/>
      <c r="GH6" s="105"/>
      <c r="GI6" s="105"/>
      <c r="GJ6" s="105"/>
      <c r="GK6" s="105"/>
      <c r="GL6" s="105"/>
      <c r="GM6" s="105"/>
      <c r="GN6" s="105"/>
      <c r="GO6" s="105"/>
      <c r="GP6" s="105"/>
      <c r="GQ6" s="105"/>
      <c r="GR6" s="105"/>
      <c r="GS6" s="105"/>
      <c r="GT6" s="105"/>
      <c r="GU6" s="105"/>
      <c r="GV6" s="105"/>
      <c r="GW6" s="105"/>
      <c r="GX6" s="105"/>
      <c r="GY6" s="105"/>
      <c r="GZ6" s="105"/>
      <c r="HA6" s="105"/>
      <c r="HB6" s="105"/>
      <c r="HC6" s="105"/>
      <c r="HD6" s="105"/>
      <c r="HE6" s="105"/>
      <c r="HF6" s="105"/>
      <c r="HG6" s="105"/>
      <c r="HH6" s="105"/>
      <c r="HI6" s="105"/>
      <c r="HJ6" s="105"/>
      <c r="HK6" s="105"/>
      <c r="HL6" s="105"/>
      <c r="HM6" s="105"/>
      <c r="HN6" s="105"/>
      <c r="HO6" s="105"/>
      <c r="HP6" s="105"/>
      <c r="HQ6" s="105"/>
      <c r="HR6" s="105"/>
      <c r="HS6" s="105"/>
      <c r="HT6" s="105"/>
      <c r="HU6" s="105"/>
      <c r="HV6" s="105"/>
      <c r="HW6" s="105"/>
      <c r="HX6" s="105"/>
      <c r="HY6" s="105"/>
      <c r="HZ6" s="105"/>
      <c r="IA6" s="105"/>
      <c r="IB6" s="105"/>
      <c r="IC6" s="105"/>
      <c r="ID6" s="105"/>
      <c r="IE6" s="105"/>
      <c r="IF6" s="105"/>
      <c r="IG6" s="105"/>
      <c r="IH6" s="105"/>
      <c r="II6" s="105"/>
      <c r="IJ6" s="105"/>
      <c r="IK6" s="105"/>
      <c r="IL6" s="105"/>
      <c r="IM6" s="105"/>
      <c r="IN6" s="105"/>
      <c r="IO6" s="105"/>
    </row>
    <row r="7" spans="1:249" ht="16.350000000000001" customHeight="1" x14ac:dyDescent="0.2">
      <c r="A7" s="105"/>
      <c r="B7" s="105"/>
      <c r="C7" s="105"/>
      <c r="D7" s="105"/>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5"/>
      <c r="AK7" s="105"/>
      <c r="AL7" s="105"/>
      <c r="AM7" s="105"/>
      <c r="AN7" s="105"/>
      <c r="AO7" s="105"/>
      <c r="AP7" s="105"/>
      <c r="AQ7" s="105"/>
      <c r="AR7" s="105"/>
      <c r="AS7" s="105"/>
      <c r="AT7" s="105"/>
      <c r="AU7" s="105"/>
      <c r="AV7" s="105"/>
      <c r="AW7" s="105"/>
      <c r="AX7" s="105"/>
      <c r="AY7" s="105"/>
      <c r="AZ7" s="105"/>
      <c r="BA7" s="105"/>
      <c r="BB7" s="105"/>
      <c r="BC7" s="105"/>
      <c r="BD7" s="105"/>
      <c r="BE7" s="105"/>
      <c r="BF7" s="105"/>
      <c r="BG7" s="105"/>
      <c r="BH7" s="105"/>
      <c r="BI7" s="105"/>
      <c r="BJ7" s="105"/>
      <c r="BK7" s="105"/>
      <c r="BL7" s="105"/>
      <c r="BM7" s="105"/>
      <c r="BN7" s="105"/>
      <c r="BO7" s="105"/>
      <c r="BP7" s="105"/>
      <c r="BQ7" s="105"/>
      <c r="BR7" s="105"/>
      <c r="BS7" s="105"/>
      <c r="BT7" s="105"/>
      <c r="BU7" s="105"/>
      <c r="BV7" s="105"/>
      <c r="BW7" s="105"/>
      <c r="BX7" s="105"/>
      <c r="BY7" s="105"/>
      <c r="BZ7" s="105"/>
      <c r="CA7" s="105"/>
      <c r="CB7" s="105"/>
      <c r="CC7" s="105"/>
      <c r="CD7" s="105"/>
      <c r="CE7" s="105"/>
      <c r="CF7" s="105"/>
      <c r="CG7" s="105"/>
      <c r="CH7" s="105"/>
      <c r="CI7" s="105"/>
      <c r="CJ7" s="105"/>
      <c r="CK7" s="105"/>
      <c r="CL7" s="105"/>
      <c r="CM7" s="105"/>
      <c r="CN7" s="105"/>
      <c r="CO7" s="105"/>
      <c r="CP7" s="105"/>
      <c r="CQ7" s="105"/>
      <c r="CR7" s="105"/>
      <c r="CS7" s="105"/>
      <c r="CT7" s="105"/>
      <c r="CU7" s="105"/>
      <c r="CV7" s="105"/>
      <c r="CW7" s="105"/>
      <c r="CX7" s="105"/>
      <c r="CY7" s="105"/>
      <c r="CZ7" s="105"/>
      <c r="DA7" s="105"/>
      <c r="DB7" s="105"/>
      <c r="DC7" s="105"/>
      <c r="DD7" s="105"/>
      <c r="DE7" s="105"/>
      <c r="DF7" s="105"/>
      <c r="DG7" s="105"/>
      <c r="DH7" s="105"/>
      <c r="DI7" s="105"/>
      <c r="DJ7" s="105"/>
      <c r="DK7" s="105"/>
      <c r="DL7" s="105"/>
      <c r="DM7" s="105"/>
      <c r="DN7" s="105"/>
      <c r="DO7" s="105"/>
      <c r="DP7" s="105"/>
      <c r="DQ7" s="105"/>
      <c r="DR7" s="105"/>
      <c r="DS7" s="105"/>
      <c r="DT7" s="105"/>
      <c r="DU7" s="105"/>
      <c r="DV7" s="105"/>
      <c r="DW7" s="105"/>
      <c r="DX7" s="105"/>
      <c r="DY7" s="105"/>
      <c r="DZ7" s="105"/>
      <c r="EA7" s="105"/>
      <c r="EB7" s="105"/>
      <c r="EC7" s="105"/>
      <c r="ED7" s="105"/>
      <c r="EE7" s="105"/>
      <c r="EF7" s="105"/>
      <c r="EG7" s="105"/>
      <c r="EH7" s="105"/>
      <c r="EI7" s="105"/>
      <c r="EJ7" s="105"/>
      <c r="EK7" s="105"/>
      <c r="EL7" s="105"/>
      <c r="EM7" s="105"/>
      <c r="EN7" s="105"/>
      <c r="EO7" s="105"/>
      <c r="EP7" s="105"/>
      <c r="EQ7" s="105"/>
      <c r="ER7" s="105"/>
      <c r="ES7" s="105"/>
      <c r="ET7" s="105"/>
      <c r="EU7" s="105"/>
      <c r="EV7" s="105"/>
      <c r="EW7" s="105"/>
      <c r="EX7" s="105"/>
      <c r="EY7" s="105"/>
      <c r="EZ7" s="105"/>
      <c r="FA7" s="105"/>
      <c r="FB7" s="105"/>
      <c r="FC7" s="105"/>
      <c r="FD7" s="105"/>
      <c r="FE7" s="105"/>
      <c r="FF7" s="105"/>
      <c r="FG7" s="105"/>
      <c r="FH7" s="105"/>
      <c r="FI7" s="105"/>
      <c r="FJ7" s="105"/>
      <c r="FK7" s="105"/>
      <c r="FL7" s="105"/>
      <c r="FM7" s="105"/>
      <c r="FN7" s="105"/>
      <c r="FO7" s="105"/>
      <c r="FP7" s="105"/>
      <c r="FQ7" s="105"/>
      <c r="FR7" s="105"/>
      <c r="FS7" s="105"/>
      <c r="FT7" s="105"/>
      <c r="FU7" s="105"/>
      <c r="FV7" s="105"/>
      <c r="FW7" s="105"/>
      <c r="FX7" s="105"/>
      <c r="FY7" s="105"/>
      <c r="FZ7" s="105"/>
      <c r="GA7" s="105"/>
      <c r="GB7" s="105"/>
      <c r="GC7" s="105"/>
      <c r="GD7" s="105"/>
      <c r="GE7" s="105"/>
      <c r="GF7" s="105"/>
      <c r="GG7" s="105"/>
      <c r="GH7" s="105"/>
      <c r="GI7" s="105"/>
      <c r="GJ7" s="105"/>
      <c r="GK7" s="105"/>
      <c r="GL7" s="105"/>
      <c r="GM7" s="105"/>
      <c r="GN7" s="105"/>
      <c r="GO7" s="105"/>
      <c r="GP7" s="105"/>
      <c r="GQ7" s="105"/>
      <c r="GR7" s="105"/>
      <c r="GS7" s="105"/>
      <c r="GT7" s="105"/>
      <c r="GU7" s="105"/>
      <c r="GV7" s="105"/>
      <c r="GW7" s="105"/>
      <c r="GX7" s="105"/>
      <c r="GY7" s="105"/>
      <c r="GZ7" s="105"/>
      <c r="HA7" s="105"/>
      <c r="HB7" s="105"/>
      <c r="HC7" s="105"/>
      <c r="HD7" s="105"/>
      <c r="HE7" s="105"/>
      <c r="HF7" s="105"/>
      <c r="HG7" s="105"/>
      <c r="HH7" s="105"/>
      <c r="HI7" s="105"/>
      <c r="HJ7" s="105"/>
      <c r="HK7" s="105"/>
      <c r="HL7" s="105"/>
      <c r="HM7" s="105"/>
      <c r="HN7" s="105"/>
      <c r="HO7" s="105"/>
      <c r="HP7" s="105"/>
      <c r="HQ7" s="105"/>
      <c r="HR7" s="105"/>
      <c r="HS7" s="105"/>
      <c r="HT7" s="105"/>
      <c r="HU7" s="105"/>
      <c r="HV7" s="105"/>
      <c r="HW7" s="105"/>
      <c r="HX7" s="105"/>
      <c r="HY7" s="105"/>
      <c r="HZ7" s="105"/>
      <c r="IA7" s="105"/>
      <c r="IB7" s="105"/>
      <c r="IC7" s="105"/>
      <c r="ID7" s="105"/>
      <c r="IE7" s="105"/>
      <c r="IF7" s="105"/>
      <c r="IG7" s="105"/>
      <c r="IH7" s="105"/>
      <c r="II7" s="105"/>
      <c r="IJ7" s="105"/>
      <c r="IK7" s="105"/>
      <c r="IL7" s="105"/>
      <c r="IM7" s="105"/>
      <c r="IN7" s="105"/>
      <c r="IO7" s="105"/>
    </row>
    <row r="8" spans="1:249" ht="16.350000000000001" customHeight="1" thickBot="1" x14ac:dyDescent="0.25">
      <c r="A8" s="108" t="s">
        <v>1867</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c r="AE8" s="105"/>
      <c r="AF8" s="105"/>
      <c r="AG8" s="105"/>
      <c r="AH8" s="105"/>
      <c r="AI8" s="105"/>
      <c r="AJ8" s="105"/>
      <c r="AK8" s="105"/>
      <c r="AL8" s="105"/>
      <c r="AM8" s="105"/>
      <c r="AN8" s="105"/>
      <c r="AO8" s="105"/>
      <c r="AP8" s="105"/>
      <c r="AQ8" s="105"/>
      <c r="AR8" s="105"/>
      <c r="AS8" s="105"/>
      <c r="AT8" s="105"/>
      <c r="AU8" s="105"/>
      <c r="AV8" s="105"/>
      <c r="AW8" s="105"/>
      <c r="AX8" s="105"/>
      <c r="AY8" s="105"/>
      <c r="AZ8" s="105"/>
      <c r="BA8" s="105"/>
      <c r="BB8" s="105"/>
      <c r="BC8" s="105"/>
      <c r="BD8" s="105"/>
      <c r="BE8" s="105"/>
      <c r="BF8" s="105"/>
      <c r="BG8" s="105"/>
      <c r="BH8" s="105"/>
      <c r="BI8" s="105"/>
      <c r="BJ8" s="105"/>
      <c r="BK8" s="105"/>
      <c r="BL8" s="105"/>
      <c r="BM8" s="105"/>
      <c r="BN8" s="105"/>
      <c r="BO8" s="105"/>
      <c r="BP8" s="105"/>
      <c r="BQ8" s="105"/>
      <c r="BR8" s="105"/>
      <c r="BS8" s="105"/>
      <c r="BT8" s="105"/>
      <c r="BU8" s="105"/>
      <c r="BV8" s="105"/>
      <c r="BW8" s="105"/>
      <c r="BX8" s="105"/>
      <c r="BY8" s="105"/>
      <c r="BZ8" s="105"/>
      <c r="CA8" s="105"/>
      <c r="CB8" s="105"/>
      <c r="CC8" s="105"/>
      <c r="CD8" s="105"/>
      <c r="CE8" s="105"/>
      <c r="CF8" s="105"/>
      <c r="CG8" s="105"/>
      <c r="CH8" s="105"/>
      <c r="CI8" s="105"/>
      <c r="CJ8" s="105"/>
      <c r="CK8" s="105"/>
      <c r="CL8" s="105"/>
      <c r="CM8" s="105"/>
      <c r="CN8" s="105"/>
      <c r="CO8" s="105"/>
      <c r="CP8" s="105"/>
      <c r="CQ8" s="105"/>
      <c r="CR8" s="105"/>
      <c r="CS8" s="105"/>
      <c r="CT8" s="105"/>
      <c r="CU8" s="105"/>
      <c r="CV8" s="105"/>
      <c r="CW8" s="105"/>
      <c r="CX8" s="105"/>
      <c r="CY8" s="105"/>
      <c r="CZ8" s="105"/>
      <c r="DA8" s="105"/>
      <c r="DB8" s="105"/>
      <c r="DC8" s="105"/>
      <c r="DD8" s="105"/>
      <c r="DE8" s="105"/>
      <c r="DF8" s="105"/>
      <c r="DG8" s="105"/>
      <c r="DH8" s="105"/>
      <c r="DI8" s="105"/>
      <c r="DJ8" s="105"/>
      <c r="DK8" s="105"/>
      <c r="DL8" s="105"/>
      <c r="DM8" s="105"/>
      <c r="DN8" s="105"/>
      <c r="DO8" s="105"/>
      <c r="DP8" s="105"/>
      <c r="DQ8" s="105"/>
      <c r="DR8" s="105"/>
      <c r="DS8" s="105"/>
      <c r="DT8" s="105"/>
      <c r="DU8" s="105"/>
      <c r="DV8" s="105"/>
      <c r="DW8" s="105"/>
      <c r="DX8" s="105"/>
      <c r="DY8" s="105"/>
      <c r="DZ8" s="105"/>
      <c r="EA8" s="105"/>
      <c r="EB8" s="105"/>
      <c r="EC8" s="105"/>
      <c r="ED8" s="105"/>
      <c r="EE8" s="105"/>
      <c r="EF8" s="105"/>
      <c r="EG8" s="105"/>
      <c r="EH8" s="105"/>
      <c r="EI8" s="105"/>
      <c r="EJ8" s="105"/>
      <c r="EK8" s="105"/>
      <c r="EL8" s="105"/>
      <c r="EM8" s="105"/>
      <c r="EN8" s="105"/>
      <c r="EO8" s="105"/>
      <c r="EP8" s="105"/>
      <c r="EQ8" s="105"/>
      <c r="ER8" s="105"/>
      <c r="ES8" s="105"/>
      <c r="ET8" s="105"/>
      <c r="EU8" s="105"/>
      <c r="EV8" s="105"/>
      <c r="EW8" s="105"/>
      <c r="EX8" s="105"/>
      <c r="EY8" s="105"/>
      <c r="EZ8" s="105"/>
      <c r="FA8" s="105"/>
      <c r="FB8" s="105"/>
      <c r="FC8" s="105"/>
      <c r="FD8" s="105"/>
      <c r="FE8" s="105"/>
      <c r="FF8" s="105"/>
      <c r="FG8" s="105"/>
      <c r="FH8" s="105"/>
      <c r="FI8" s="105"/>
      <c r="FJ8" s="105"/>
      <c r="FK8" s="105"/>
      <c r="FL8" s="105"/>
      <c r="FM8" s="105"/>
      <c r="FN8" s="105"/>
      <c r="FO8" s="105"/>
      <c r="FP8" s="105"/>
      <c r="FQ8" s="105"/>
      <c r="FR8" s="105"/>
      <c r="FS8" s="105"/>
      <c r="FT8" s="105"/>
      <c r="FU8" s="105"/>
      <c r="FV8" s="105"/>
      <c r="FW8" s="105"/>
      <c r="FX8" s="105"/>
      <c r="FY8" s="105"/>
      <c r="FZ8" s="105"/>
      <c r="GA8" s="105"/>
      <c r="GB8" s="105"/>
      <c r="GC8" s="105"/>
      <c r="GD8" s="105"/>
      <c r="GE8" s="105"/>
      <c r="GF8" s="105"/>
      <c r="GG8" s="105"/>
      <c r="GH8" s="105"/>
      <c r="GI8" s="105"/>
      <c r="GJ8" s="105"/>
      <c r="GK8" s="105"/>
      <c r="GL8" s="105"/>
      <c r="GM8" s="105"/>
      <c r="GN8" s="105"/>
      <c r="GO8" s="105"/>
      <c r="GP8" s="105"/>
      <c r="GQ8" s="105"/>
      <c r="GR8" s="105"/>
      <c r="GS8" s="105"/>
      <c r="GT8" s="105"/>
      <c r="GU8" s="105"/>
      <c r="GV8" s="105"/>
      <c r="GW8" s="105"/>
      <c r="GX8" s="105"/>
      <c r="GY8" s="105"/>
      <c r="GZ8" s="105"/>
      <c r="HA8" s="105"/>
      <c r="HB8" s="105"/>
      <c r="HC8" s="105"/>
      <c r="HD8" s="105"/>
      <c r="HE8" s="105"/>
      <c r="HF8" s="105"/>
      <c r="HG8" s="105"/>
      <c r="HH8" s="105"/>
      <c r="HI8" s="105"/>
      <c r="HJ8" s="105"/>
      <c r="HK8" s="105"/>
      <c r="HL8" s="105"/>
      <c r="HM8" s="105"/>
      <c r="HN8" s="105"/>
      <c r="HO8" s="105"/>
      <c r="HP8" s="105"/>
      <c r="HQ8" s="105"/>
      <c r="HR8" s="105"/>
      <c r="HS8" s="105"/>
      <c r="HT8" s="105"/>
      <c r="HU8" s="105"/>
      <c r="HV8" s="105"/>
      <c r="HW8" s="105"/>
      <c r="HX8" s="105"/>
      <c r="HY8" s="105"/>
      <c r="HZ8" s="105"/>
      <c r="IA8" s="105"/>
      <c r="IB8" s="105"/>
      <c r="IC8" s="105"/>
      <c r="ID8" s="105"/>
      <c r="IE8" s="105"/>
      <c r="IF8" s="105"/>
      <c r="IG8" s="105"/>
      <c r="IH8" s="105"/>
      <c r="II8" s="105"/>
      <c r="IJ8" s="105"/>
      <c r="IK8" s="105"/>
      <c r="IL8" s="105"/>
      <c r="IM8" s="105"/>
      <c r="IN8" s="105"/>
      <c r="IO8" s="105"/>
    </row>
    <row r="9" spans="1:249" ht="36" customHeight="1" x14ac:dyDescent="0.2">
      <c r="A9" s="409" t="s">
        <v>574</v>
      </c>
      <c r="B9" s="412" t="s">
        <v>1475</v>
      </c>
      <c r="C9" s="406" t="s">
        <v>1476</v>
      </c>
      <c r="D9" s="406"/>
      <c r="E9" s="406" t="s">
        <v>1477</v>
      </c>
      <c r="F9" s="406"/>
      <c r="G9" s="406" t="s">
        <v>1478</v>
      </c>
      <c r="H9" s="406"/>
    </row>
    <row r="10" spans="1:249" ht="27" customHeight="1" x14ac:dyDescent="0.2">
      <c r="A10" s="410"/>
      <c r="B10" s="406"/>
      <c r="C10" s="406" t="s">
        <v>1479</v>
      </c>
      <c r="D10" s="406" t="s">
        <v>1480</v>
      </c>
      <c r="E10" s="406" t="s">
        <v>1479</v>
      </c>
      <c r="F10" s="414" t="s">
        <v>1480</v>
      </c>
      <c r="G10" s="406" t="s">
        <v>1479</v>
      </c>
      <c r="H10" s="414" t="s">
        <v>1480</v>
      </c>
    </row>
    <row r="11" spans="1:249" ht="12.75" customHeight="1" x14ac:dyDescent="0.2">
      <c r="A11" s="410"/>
      <c r="B11" s="406"/>
      <c r="C11" s="406"/>
      <c r="D11" s="406"/>
      <c r="E11" s="406"/>
      <c r="F11" s="415"/>
      <c r="G11" s="406"/>
      <c r="H11" s="415"/>
    </row>
    <row r="12" spans="1:249" ht="13.5" thickBot="1" x14ac:dyDescent="0.25">
      <c r="A12" s="411"/>
      <c r="B12" s="413"/>
      <c r="C12" s="406"/>
      <c r="D12" s="406"/>
      <c r="E12" s="406"/>
      <c r="F12" s="416"/>
      <c r="G12" s="406"/>
      <c r="H12" s="416"/>
    </row>
    <row r="13" spans="1:249" ht="35.25" customHeight="1" x14ac:dyDescent="0.2">
      <c r="A13" s="109">
        <v>1</v>
      </c>
      <c r="B13" s="339" t="s">
        <v>2225</v>
      </c>
      <c r="C13" s="339">
        <v>270000</v>
      </c>
      <c r="D13" s="339">
        <v>129600</v>
      </c>
      <c r="E13" s="339">
        <f>235206022.49/1000</f>
        <v>235206.02249</v>
      </c>
      <c r="F13" s="339">
        <f>128262455.55/1000</f>
        <v>128262.45555</v>
      </c>
      <c r="G13" s="339">
        <f>E13/C13*100</f>
        <v>87.113341662962966</v>
      </c>
      <c r="H13" s="339">
        <f>F13/D13*100</f>
        <v>98.967944097222215</v>
      </c>
    </row>
    <row r="14" spans="1:249" ht="15.6" customHeight="1" x14ac:dyDescent="0.2">
      <c r="A14" s="244"/>
      <c r="B14" s="244"/>
      <c r="C14" s="110"/>
      <c r="D14" s="110"/>
      <c r="E14" s="110"/>
      <c r="F14" s="110"/>
      <c r="G14" s="110"/>
      <c r="H14" s="110"/>
    </row>
    <row r="15" spans="1:249" ht="15.6" customHeight="1" x14ac:dyDescent="0.2">
      <c r="A15" s="244"/>
      <c r="B15" s="244"/>
      <c r="C15" s="110"/>
      <c r="D15" s="110"/>
      <c r="E15" s="110"/>
      <c r="F15" s="110"/>
      <c r="G15" s="110"/>
      <c r="H15" s="110"/>
    </row>
    <row r="16" spans="1:249" ht="29.25" customHeight="1" thickBot="1" x14ac:dyDescent="0.25">
      <c r="A16" s="394" t="s">
        <v>1868</v>
      </c>
      <c r="B16" s="394"/>
      <c r="C16" s="394"/>
      <c r="D16" s="394"/>
      <c r="E16" s="394"/>
      <c r="F16" s="394"/>
      <c r="G16" s="394"/>
      <c r="H16" s="394"/>
    </row>
    <row r="17" spans="1:8" ht="85.5" customHeight="1" x14ac:dyDescent="0.2">
      <c r="A17" s="247" t="s">
        <v>574</v>
      </c>
      <c r="B17" s="395" t="s">
        <v>1481</v>
      </c>
      <c r="C17" s="396"/>
      <c r="D17" s="395" t="s">
        <v>1484</v>
      </c>
      <c r="E17" s="396"/>
      <c r="F17" s="395" t="s">
        <v>1485</v>
      </c>
      <c r="G17" s="396"/>
      <c r="H17" s="245" t="s">
        <v>1486</v>
      </c>
    </row>
    <row r="18" spans="1:8" ht="65.25" customHeight="1" x14ac:dyDescent="0.2">
      <c r="A18" s="246">
        <v>1</v>
      </c>
      <c r="B18" s="402" t="s">
        <v>1482</v>
      </c>
      <c r="C18" s="403"/>
      <c r="D18" s="397">
        <v>0</v>
      </c>
      <c r="E18" s="398"/>
      <c r="F18" s="401">
        <v>0</v>
      </c>
      <c r="G18" s="401"/>
      <c r="H18" s="246">
        <v>0</v>
      </c>
    </row>
    <row r="19" spans="1:8" ht="50.25" customHeight="1" x14ac:dyDescent="0.2">
      <c r="A19" s="246">
        <v>2</v>
      </c>
      <c r="B19" s="404" t="s">
        <v>1483</v>
      </c>
      <c r="C19" s="405"/>
      <c r="D19" s="399">
        <v>7220</v>
      </c>
      <c r="E19" s="400"/>
      <c r="F19" s="401">
        <v>0</v>
      </c>
      <c r="G19" s="401"/>
      <c r="H19" s="246">
        <v>0</v>
      </c>
    </row>
    <row r="20" spans="1:8" ht="15.6" customHeight="1" x14ac:dyDescent="0.2"/>
    <row r="21" spans="1:8" ht="15.6" customHeight="1" x14ac:dyDescent="0.2"/>
    <row r="22" spans="1:8" ht="12.6" customHeight="1" x14ac:dyDescent="0.2"/>
    <row r="23" spans="1:8" ht="84" customHeight="1" x14ac:dyDescent="0.2"/>
    <row r="24" spans="1:8" ht="15" customHeight="1" x14ac:dyDescent="0.2"/>
    <row r="33" spans="1:8" ht="12.6" customHeight="1" x14ac:dyDescent="0.2"/>
    <row r="34" spans="1:8" ht="12.75" customHeight="1" x14ac:dyDescent="0.2"/>
    <row r="35" spans="1:8" ht="26.25" customHeight="1" x14ac:dyDescent="0.2"/>
    <row r="46" spans="1:8" x14ac:dyDescent="0.2">
      <c r="F46" s="111"/>
      <c r="G46" s="111"/>
      <c r="H46" s="111"/>
    </row>
    <row r="47" spans="1:8" x14ac:dyDescent="0.2">
      <c r="F47" s="111"/>
      <c r="G47" s="111"/>
      <c r="H47" s="111"/>
    </row>
    <row r="48" spans="1:8" x14ac:dyDescent="0.2">
      <c r="A48" s="111"/>
      <c r="F48" s="111"/>
      <c r="G48" s="111"/>
      <c r="H48" s="111"/>
    </row>
    <row r="49" spans="1:11" s="111" customFormat="1" ht="12.75" customHeight="1" x14ac:dyDescent="0.2"/>
    <row r="50" spans="1:11" s="111" customFormat="1" ht="12.75" customHeight="1" x14ac:dyDescent="0.2"/>
    <row r="51" spans="1:11" s="111" customFormat="1" ht="26.25" customHeight="1" x14ac:dyDescent="0.2"/>
    <row r="52" spans="1:11" s="111" customFormat="1" x14ac:dyDescent="0.2"/>
    <row r="53" spans="1:11" s="111" customFormat="1" x14ac:dyDescent="0.2">
      <c r="F53" s="107"/>
      <c r="G53" s="107"/>
      <c r="H53" s="107"/>
    </row>
    <row r="54" spans="1:11" s="111" customFormat="1" x14ac:dyDescent="0.2">
      <c r="F54" s="107"/>
      <c r="G54" s="107"/>
      <c r="H54" s="107"/>
    </row>
    <row r="55" spans="1:11" s="111" customFormat="1" x14ac:dyDescent="0.2">
      <c r="A55" s="112"/>
      <c r="F55" s="107"/>
      <c r="G55" s="107"/>
      <c r="H55" s="107"/>
    </row>
    <row r="56" spans="1:11" s="111" customFormat="1" x14ac:dyDescent="0.2">
      <c r="A56" s="107"/>
      <c r="B56" s="112"/>
      <c r="C56" s="107"/>
      <c r="D56" s="107"/>
      <c r="E56" s="107"/>
      <c r="F56" s="107"/>
      <c r="G56" s="107"/>
      <c r="H56" s="107"/>
      <c r="I56" s="107"/>
      <c r="J56" s="107"/>
      <c r="K56" s="107"/>
    </row>
    <row r="57" spans="1:11" s="111" customFormat="1" x14ac:dyDescent="0.2">
      <c r="A57" s="107"/>
      <c r="B57" s="107"/>
      <c r="C57" s="107"/>
      <c r="D57" s="107"/>
      <c r="E57" s="107"/>
      <c r="F57" s="107"/>
      <c r="G57" s="107"/>
      <c r="H57" s="107"/>
      <c r="I57" s="152"/>
      <c r="J57" s="107"/>
      <c r="K57" s="107"/>
    </row>
    <row r="71" ht="29.25" customHeight="1" x14ac:dyDescent="0.2"/>
    <row r="99" ht="19.5" customHeight="1" x14ac:dyDescent="0.2"/>
    <row r="101" ht="18.75" customHeight="1" x14ac:dyDescent="0.2"/>
    <row r="148" ht="21" customHeight="1" x14ac:dyDescent="0.2"/>
    <row r="154" ht="18.75" customHeight="1" x14ac:dyDescent="0.2"/>
    <row r="155" ht="55.5" customHeight="1" x14ac:dyDescent="0.2"/>
    <row r="157" ht="24" customHeight="1" x14ac:dyDescent="0.2"/>
    <row r="158" ht="18.75" customHeight="1" x14ac:dyDescent="0.2"/>
    <row r="160" ht="14.25" customHeight="1" x14ac:dyDescent="0.2"/>
    <row r="161" ht="16.5" customHeight="1" x14ac:dyDescent="0.2"/>
    <row r="165" ht="18" customHeight="1" x14ac:dyDescent="0.2"/>
    <row r="166" ht="23.25" customHeight="1" x14ac:dyDescent="0.2"/>
    <row r="199" ht="41.1" customHeight="1" x14ac:dyDescent="0.2"/>
    <row r="201" ht="29.25" customHeight="1" x14ac:dyDescent="0.2"/>
    <row r="202" ht="18.75" customHeight="1" x14ac:dyDescent="0.2"/>
    <row r="203" ht="24" customHeight="1" x14ac:dyDescent="0.2"/>
    <row r="204" ht="17.25" customHeight="1" x14ac:dyDescent="0.2"/>
    <row r="205" ht="21" customHeight="1" x14ac:dyDescent="0.2"/>
    <row r="206" ht="17.25" customHeight="1" x14ac:dyDescent="0.2"/>
    <row r="207" ht="38.25" customHeight="1" x14ac:dyDescent="0.2"/>
    <row r="210" ht="25.5" customHeight="1" x14ac:dyDescent="0.2"/>
    <row r="211" ht="19.5" customHeight="1" x14ac:dyDescent="0.2"/>
    <row r="212" ht="24" customHeight="1" x14ac:dyDescent="0.2"/>
    <row r="213" ht="57" customHeight="1" x14ac:dyDescent="0.2"/>
    <row r="215" ht="26.25" customHeight="1" x14ac:dyDescent="0.2"/>
    <row r="216" ht="21.75" customHeight="1" x14ac:dyDescent="0.2"/>
    <row r="217" ht="24" customHeight="1" x14ac:dyDescent="0.2"/>
    <row r="218" ht="66" customHeight="1" x14ac:dyDescent="0.2"/>
    <row r="220" ht="26.25" customHeight="1" x14ac:dyDescent="0.2"/>
    <row r="221" ht="24" customHeight="1" x14ac:dyDescent="0.2"/>
    <row r="222" ht="18.75" customHeight="1" x14ac:dyDescent="0.2"/>
    <row r="223" ht="23.1" customHeight="1" x14ac:dyDescent="0.2"/>
    <row r="224" ht="15" customHeight="1" x14ac:dyDescent="0.2"/>
    <row r="225" ht="32.1" customHeight="1" x14ac:dyDescent="0.2"/>
    <row r="227" ht="18.75" customHeight="1" x14ac:dyDescent="0.2"/>
    <row r="231" ht="23.1" customHeight="1" x14ac:dyDescent="0.2"/>
    <row r="232" ht="18" customHeight="1" x14ac:dyDescent="0.2"/>
    <row r="233" ht="21.75" customHeight="1" x14ac:dyDescent="0.2"/>
    <row r="248" ht="28.5" customHeight="1" x14ac:dyDescent="0.2"/>
    <row r="252" ht="18.75" customHeight="1" x14ac:dyDescent="0.2"/>
    <row r="253" ht="18.75" customHeight="1" x14ac:dyDescent="0.2"/>
    <row r="254" ht="28.5" customHeight="1" x14ac:dyDescent="0.2"/>
    <row r="255" ht="20.25" customHeight="1" x14ac:dyDescent="0.2"/>
    <row r="256" ht="20.25" customHeight="1" x14ac:dyDescent="0.2"/>
    <row r="259" ht="32.1" customHeight="1" x14ac:dyDescent="0.2"/>
    <row r="299" ht="19.5" customHeight="1" x14ac:dyDescent="0.2"/>
    <row r="302" ht="19.5" customHeight="1" x14ac:dyDescent="0.2"/>
    <row r="303" ht="21.75" customHeight="1" x14ac:dyDescent="0.2"/>
    <row r="304" ht="24" customHeight="1" x14ac:dyDescent="0.2"/>
    <row r="307" ht="27.75" customHeight="1" x14ac:dyDescent="0.2"/>
    <row r="308" ht="27.75" customHeight="1" x14ac:dyDescent="0.2"/>
    <row r="309" ht="19.5" customHeight="1" x14ac:dyDescent="0.2"/>
    <row r="310" ht="29.25" customHeight="1" x14ac:dyDescent="0.2"/>
    <row r="312" ht="18.75" customHeight="1" x14ac:dyDescent="0.2"/>
    <row r="313" ht="21.75" customHeight="1" x14ac:dyDescent="0.2"/>
    <row r="314" ht="18.75" customHeight="1" x14ac:dyDescent="0.2"/>
    <row r="316" ht="23.25" customHeight="1" x14ac:dyDescent="0.2"/>
    <row r="318" ht="35.25" customHeight="1" x14ac:dyDescent="0.2"/>
    <row r="319" ht="23.25" customHeight="1" x14ac:dyDescent="0.2"/>
    <row r="320" ht="24" customHeight="1" x14ac:dyDescent="0.2"/>
    <row r="321" ht="24" customHeight="1" x14ac:dyDescent="0.2"/>
    <row r="322" ht="24.75" customHeight="1" x14ac:dyDescent="0.2"/>
    <row r="324" ht="54" customHeight="1" x14ac:dyDescent="0.2"/>
    <row r="325" ht="24" customHeight="1" x14ac:dyDescent="0.2"/>
    <row r="326" ht="20.25" customHeight="1" x14ac:dyDescent="0.2"/>
    <row r="328" ht="25.5" customHeight="1" x14ac:dyDescent="0.2"/>
    <row r="329" ht="18.75" customHeight="1" x14ac:dyDescent="0.2"/>
    <row r="333" ht="29.25" customHeight="1" x14ac:dyDescent="0.2"/>
    <row r="334" ht="17.25" customHeight="1" x14ac:dyDescent="0.2"/>
    <row r="336" ht="26.25" customHeight="1" x14ac:dyDescent="0.2"/>
    <row r="337" ht="19.5" customHeight="1" x14ac:dyDescent="0.2"/>
    <row r="339" ht="18.75" customHeight="1" x14ac:dyDescent="0.2"/>
    <row r="340" ht="16.5" customHeight="1" x14ac:dyDescent="0.2"/>
    <row r="341" ht="23.1" customHeight="1" x14ac:dyDescent="0.2"/>
    <row r="345" ht="18" customHeight="1" x14ac:dyDescent="0.2"/>
    <row r="347" ht="18" customHeight="1" x14ac:dyDescent="0.2"/>
    <row r="349" ht="39.75" customHeight="1" x14ac:dyDescent="0.2"/>
    <row r="351" ht="20.25" customHeight="1" x14ac:dyDescent="0.2"/>
    <row r="353" ht="21.75" customHeight="1" x14ac:dyDescent="0.2"/>
    <row r="362" ht="19.5" customHeight="1" x14ac:dyDescent="0.2"/>
    <row r="365" ht="20.25" customHeight="1" x14ac:dyDescent="0.2"/>
    <row r="367" ht="20.25" customHeight="1" x14ac:dyDescent="0.2"/>
    <row r="368" ht="35.25" customHeight="1" x14ac:dyDescent="0.2"/>
    <row r="369" ht="18" customHeight="1" x14ac:dyDescent="0.2"/>
    <row r="377" ht="27" customHeight="1" x14ac:dyDescent="0.2"/>
    <row r="378" ht="24" customHeight="1" x14ac:dyDescent="0.2"/>
    <row r="380" ht="23.1" customHeight="1" x14ac:dyDescent="0.2"/>
    <row r="382" ht="26.25" customHeight="1" x14ac:dyDescent="0.2"/>
    <row r="387" ht="24" customHeight="1" x14ac:dyDescent="0.2"/>
    <row r="391" ht="21" customHeight="1" x14ac:dyDescent="0.2"/>
    <row r="395" ht="26.25" customHeight="1" x14ac:dyDescent="0.2"/>
    <row r="397" ht="27.75" customHeight="1" x14ac:dyDescent="0.2"/>
    <row r="398" ht="21.75" customHeight="1" x14ac:dyDescent="0.2"/>
    <row r="403" ht="21.75" customHeight="1" x14ac:dyDescent="0.2"/>
    <row r="404" ht="23.1" customHeight="1" x14ac:dyDescent="0.2"/>
    <row r="407" ht="23.25" customHeight="1" x14ac:dyDescent="0.2"/>
    <row r="408" ht="16.5" customHeight="1" x14ac:dyDescent="0.2"/>
    <row r="411" ht="18.75" customHeight="1" x14ac:dyDescent="0.2"/>
    <row r="414" ht="20.25" customHeight="1" x14ac:dyDescent="0.2"/>
    <row r="427" ht="21" customHeight="1" x14ac:dyDescent="0.2"/>
    <row r="434" ht="25.5" customHeight="1" x14ac:dyDescent="0.2"/>
    <row r="435" ht="18" customHeight="1" x14ac:dyDescent="0.2"/>
    <row r="436" ht="29.25" customHeight="1" x14ac:dyDescent="0.2"/>
    <row r="437" ht="21" customHeight="1" x14ac:dyDescent="0.2"/>
    <row r="440" ht="24" customHeight="1" x14ac:dyDescent="0.2"/>
    <row r="444" ht="18" customHeight="1" x14ac:dyDescent="0.2"/>
    <row r="445" ht="19.5" customHeight="1" x14ac:dyDescent="0.2"/>
    <row r="452" ht="26.25" customHeight="1" x14ac:dyDescent="0.2"/>
    <row r="456" ht="33" customHeight="1" x14ac:dyDescent="0.2"/>
    <row r="459" ht="21.75" customHeight="1" x14ac:dyDescent="0.2"/>
    <row r="460" ht="30.75" customHeight="1" x14ac:dyDescent="0.2"/>
    <row r="461" ht="20.25" customHeight="1" x14ac:dyDescent="0.2"/>
    <row r="464" ht="33.75" customHeight="1" x14ac:dyDescent="0.2"/>
    <row r="467" ht="21" customHeight="1" x14ac:dyDescent="0.2"/>
    <row r="469" ht="18.75" customHeight="1" x14ac:dyDescent="0.2"/>
    <row r="472" ht="20.25" customHeight="1" x14ac:dyDescent="0.2"/>
    <row r="492" ht="21.75" customHeight="1" x14ac:dyDescent="0.2"/>
    <row r="625" ht="23.25" customHeight="1" x14ac:dyDescent="0.2"/>
    <row r="627" ht="16.5" customHeight="1" x14ac:dyDescent="0.2"/>
  </sheetData>
  <mergeCells count="24">
    <mergeCell ref="G9:H9"/>
    <mergeCell ref="G3:J3"/>
    <mergeCell ref="A5:K5"/>
    <mergeCell ref="A6:K6"/>
    <mergeCell ref="A9:A12"/>
    <mergeCell ref="B9:B12"/>
    <mergeCell ref="G10:G12"/>
    <mergeCell ref="C9:D9"/>
    <mergeCell ref="E9:F9"/>
    <mergeCell ref="C10:C12"/>
    <mergeCell ref="D10:D12"/>
    <mergeCell ref="F10:F12"/>
    <mergeCell ref="E10:E12"/>
    <mergeCell ref="H10:H12"/>
    <mergeCell ref="A16:H16"/>
    <mergeCell ref="D17:E17"/>
    <mergeCell ref="D18:E18"/>
    <mergeCell ref="D19:E19"/>
    <mergeCell ref="F17:G17"/>
    <mergeCell ref="F18:G18"/>
    <mergeCell ref="F19:G19"/>
    <mergeCell ref="B17:C17"/>
    <mergeCell ref="B18:C18"/>
    <mergeCell ref="B19:C19"/>
  </mergeCells>
  <pageMargins left="0.70866141732283472" right="0.70866141732283472" top="0.74803149606299213" bottom="0.74803149606299213" header="0.31496062992125984" footer="0.31496062992125984"/>
  <pageSetup paperSize="9" scale="75" firstPageNumber="237" fitToHeight="0" orientation="landscape" useFirstPageNumber="1"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9</vt:i4>
      </vt:variant>
    </vt:vector>
  </HeadingPairs>
  <TitlesOfParts>
    <vt:vector size="21" baseType="lpstr">
      <vt:lpstr>Прил.1 Поступление доходов 2023</vt:lpstr>
      <vt:lpstr>Прил. 2 Доходы ГАД </vt:lpstr>
      <vt:lpstr>Прил.3 Функцион.2023 </vt:lpstr>
      <vt:lpstr>Прил.4 Расходы Ведомств 2023</vt:lpstr>
      <vt:lpstr>Прил.5 Программы 2023</vt:lpstr>
      <vt:lpstr>Прил. 6 Источники_2023</vt:lpstr>
      <vt:lpstr>Прил. 7 Источники_2023</vt:lpstr>
      <vt:lpstr>Прил. 8 Программа заимств.2023</vt:lpstr>
      <vt:lpstr>Пр.9 Мун.долг. 2023</vt:lpstr>
      <vt:lpstr>Прил. 10 Инвестиции 2023 </vt:lpstr>
      <vt:lpstr>Прил.11 Резервный фонд</vt:lpstr>
      <vt:lpstr>Прил. 12 Дорожный фонд</vt:lpstr>
      <vt:lpstr>'Пр.9 Мун.долг. 2023'!Область_печати</vt:lpstr>
      <vt:lpstr>'Прил. 10 Инвестиции 2023 '!Область_печати</vt:lpstr>
      <vt:lpstr>'Прил. 2 Доходы ГАД '!Область_печати</vt:lpstr>
      <vt:lpstr>'Прил. 7 Источники_2023'!Область_печати</vt:lpstr>
      <vt:lpstr>'Прил.1 Поступление доходов 2023'!Область_печати</vt:lpstr>
      <vt:lpstr>'Прил.11 Резервный фонд'!Область_печати</vt:lpstr>
      <vt:lpstr>'Прил.3 Функцион.2023 '!Область_печати</vt:lpstr>
      <vt:lpstr>'Прил.4 Расходы Ведомств 2023'!Область_печати</vt:lpstr>
      <vt:lpstr>'Прил.5 Программы 2023'!Область_печати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Коняева Л.А.</cp:lastModifiedBy>
  <cp:lastPrinted>2024-04-24T09:44:00Z</cp:lastPrinted>
  <dcterms:created xsi:type="dcterms:W3CDTF">2020-03-12T06:27:39Z</dcterms:created>
  <dcterms:modified xsi:type="dcterms:W3CDTF">2024-05-02T13:23:04Z</dcterms:modified>
</cp:coreProperties>
</file>